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8800" windowHeight="12315"/>
  </bookViews>
  <sheets>
    <sheet name="Plan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6" i="1" l="1"/>
  <c r="G15" i="1"/>
  <c r="G11" i="1"/>
  <c r="G12" i="1"/>
  <c r="G13" i="1"/>
  <c r="G14" i="1"/>
  <c r="G10" i="1"/>
</calcChain>
</file>

<file path=xl/sharedStrings.xml><?xml version="1.0" encoding="utf-8"?>
<sst xmlns="http://schemas.openxmlformats.org/spreadsheetml/2006/main" count="45" uniqueCount="42">
  <si>
    <t>PODER JUDICIÁRIO</t>
  </si>
  <si>
    <t>Obra:</t>
  </si>
  <si>
    <t>TRIBUNAL DE JUSTIÇA DE PERNAMBUCO</t>
  </si>
  <si>
    <t>Local:</t>
  </si>
  <si>
    <t>DIRETORIA DE ENGENHARIA E ARQUITETURA</t>
  </si>
  <si>
    <t>Contrato:</t>
  </si>
  <si>
    <t>Contratada:</t>
  </si>
  <si>
    <t>Item</t>
  </si>
  <si>
    <t>Cód. Efisco</t>
  </si>
  <si>
    <t>Discriminação/especificação dos serviços</t>
  </si>
  <si>
    <t>UNID</t>
  </si>
  <si>
    <t>QUANT</t>
  </si>
  <si>
    <t>SERVIÇO</t>
  </si>
  <si>
    <t>P. UNIT.</t>
  </si>
  <si>
    <t>P. PARCIAL</t>
  </si>
  <si>
    <t>QUANTITATIVOS EXECUTADOS E PREÇO PRATICADOS</t>
  </si>
  <si>
    <t>Situação:</t>
  </si>
  <si>
    <t>Encerrada</t>
  </si>
  <si>
    <t>Valor Total:</t>
  </si>
  <si>
    <t>m</t>
  </si>
  <si>
    <t>DATA DE ENCERRAMENTO</t>
  </si>
  <si>
    <t>Fornecimento e Instalação de Piso Laminado em Régua, com Sistema de Encaixe Click, para as Salas do 3° Pavimento do Palácio da Justiça</t>
  </si>
  <si>
    <t>Praça da República, s/n, Bairro de Santo Antônio, Recife— PE, CEP: 50.010-040</t>
  </si>
  <si>
    <t>036/2024 -TJPE</t>
  </si>
  <si>
    <t>Absoluta Distribuidora e Serviços LTDA</t>
  </si>
  <si>
    <t>Item 1</t>
  </si>
  <si>
    <t>588596-5</t>
  </si>
  <si>
    <t>Fornecimento e instalação de Piso Laminado em réguas, medindo 7x292x1.357mm, Eucafloor ou equivalente, Linha New Elegance, com sistema de encaixe Click, cor Carvalho Chamonix nº 9, uso comercial AC4</t>
  </si>
  <si>
    <t>m2</t>
  </si>
  <si>
    <t>Item 2</t>
  </si>
  <si>
    <t>588590-6</t>
  </si>
  <si>
    <t>Fornecimento e instalação de Manta Eucasoft ou equivalente, em Polietileno 2mm</t>
  </si>
  <si>
    <t>Item 3</t>
  </si>
  <si>
    <t>588591-4</t>
  </si>
  <si>
    <t>Fornecimento e instalação de Rodapé, Linha Estilo, combinação nº 9, Carvalho Chamonix, medindo 15x70x2400mm, Eucafloor ou equivalente</t>
  </si>
  <si>
    <t>Item 4</t>
  </si>
  <si>
    <t>588809-3</t>
  </si>
  <si>
    <t>Fornecimento e instalação de Perfil T, a ser aplicado nas portas, Linha Tecno, combinação nº 9, Carvalho Chamonix, medindo 0.97x45.5x1800mm, Eucafloor ou equivalente</t>
  </si>
  <si>
    <t>Item 5</t>
  </si>
  <si>
    <t>588780-1</t>
  </si>
  <si>
    <t>Fornecimento e instalação de Frontal de escada Tecno, medindo 12x40x2100mm, a ser fixado no perfil base Tecno, parafusado no piso, cor Nogueira, Eucafloor ou equivalente</t>
  </si>
  <si>
    <t xml:space="preserve">TOTAL OBRA =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</si>
</sst>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&quot;R$ &quot;#,##0.00"/>
    <numFmt numFmtId="165" formatCode="#,##0.00\ ;&quot; (&quot;#,##0.00\);&quot; -&quot;#\ ;@\ "/>
    <numFmt numFmtId="166" formatCode="_(&quot;R$ &quot;* #,##0.00_);_(&quot;R$ &quot;* \(#,##0.00\);_(&quot;R$ &quot;* &quot;-&quot;??_);_(@_)"/>
    <numFmt numFmtId="167" formatCode="0.0"/>
  </numFmts>
  <fonts count="5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sz val="11"/>
      <color theme="1"/>
      <name val="Arial"/>
      <family val="2"/>
    </font>
    <font>
      <sz val="10"/>
      <name val="MS Sans Serif"/>
      <family val="2"/>
    </font>
    <font>
      <b/>
      <sz val="15"/>
      <color indexed="56"/>
      <name val="Calibri"/>
      <family val="2"/>
    </font>
    <font>
      <sz val="10"/>
      <color indexed="8"/>
      <name val="Arial"/>
      <family val="2"/>
    </font>
    <font>
      <sz val="10"/>
      <name val="Helv"/>
      <charset val="204"/>
    </font>
    <font>
      <sz val="12"/>
      <name val="Times New Roman"/>
      <family val="1"/>
    </font>
    <font>
      <sz val="10"/>
      <name val="Arial"/>
      <family val="2"/>
      <charset val="204"/>
    </font>
    <font>
      <b/>
      <sz val="8"/>
      <name val="Courier New"/>
      <family val="3"/>
    </font>
    <font>
      <sz val="10"/>
      <color indexed="8"/>
      <name val="MS Sans Serif"/>
      <family val="2"/>
    </font>
    <font>
      <b/>
      <sz val="11"/>
      <color theme="1"/>
      <name val="Arial"/>
      <family val="2"/>
    </font>
    <font>
      <sz val="11"/>
      <color indexed="8"/>
      <name val="Calibri"/>
      <family val="2"/>
    </font>
    <font>
      <b/>
      <sz val="11"/>
      <color indexed="9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1"/>
      <color indexed="10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1"/>
      <color rgb="FF9C0006"/>
      <name val="Arial"/>
      <family val="2"/>
    </font>
    <font>
      <b/>
      <sz val="11"/>
      <color rgb="FF3F3F3F"/>
      <name val="Arial"/>
      <family val="2"/>
    </font>
    <font>
      <b/>
      <sz val="11"/>
      <color rgb="FFFA7D00"/>
      <name val="Arial"/>
      <family val="2"/>
    </font>
    <font>
      <i/>
      <sz val="11"/>
      <color rgb="FF7F7F7F"/>
      <name val="Arial"/>
      <family val="2"/>
    </font>
    <font>
      <sz val="11"/>
      <color theme="0"/>
      <name val="Arial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sz val="11"/>
      <color indexed="20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b/>
      <sz val="11"/>
      <color indexed="10"/>
      <name val="Calibri"/>
      <family val="2"/>
    </font>
    <font>
      <sz val="11"/>
      <color indexed="19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u/>
      <sz val="10"/>
      <color indexed="12"/>
      <name val="Arial"/>
      <family val="2"/>
    </font>
    <font>
      <b/>
      <sz val="10"/>
      <color theme="1"/>
      <name val="Arial"/>
      <family val="2"/>
    </font>
    <font>
      <b/>
      <sz val="12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alibri"/>
      <family val="2"/>
      <scheme val="minor"/>
    </font>
  </fonts>
  <fills count="55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9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theme="0" tint="-0.14999847407452621"/>
        <bgColor indexed="64"/>
      </patternFill>
    </fill>
  </fills>
  <borders count="42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thick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48">
    <xf numFmtId="0" fontId="0" fillId="0" borderId="0"/>
    <xf numFmtId="0" fontId="4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" fillId="0" borderId="0"/>
    <xf numFmtId="0" fontId="4" fillId="0" borderId="0"/>
    <xf numFmtId="165" fontId="4" fillId="0" borderId="0" applyFill="0" applyBorder="0" applyAlignment="0" applyProtection="0"/>
    <xf numFmtId="0" fontId="7" fillId="0" borderId="16"/>
    <xf numFmtId="0" fontId="7" fillId="0" borderId="3"/>
    <xf numFmtId="0" fontId="7" fillId="0" borderId="3"/>
    <xf numFmtId="0" fontId="7" fillId="0" borderId="3"/>
    <xf numFmtId="0" fontId="7" fillId="0" borderId="3"/>
    <xf numFmtId="0" fontId="7" fillId="0" borderId="3"/>
    <xf numFmtId="0" fontId="7" fillId="0" borderId="3"/>
    <xf numFmtId="0" fontId="7" fillId="0" borderId="3"/>
    <xf numFmtId="0" fontId="7" fillId="0" borderId="3"/>
    <xf numFmtId="0" fontId="7" fillId="0" borderId="3"/>
    <xf numFmtId="0" fontId="7" fillId="0" borderId="16"/>
    <xf numFmtId="0" fontId="7" fillId="0" borderId="3"/>
    <xf numFmtId="0" fontId="7" fillId="0" borderId="3"/>
    <xf numFmtId="0" fontId="7" fillId="0" borderId="3"/>
    <xf numFmtId="0" fontId="7" fillId="0" borderId="3"/>
    <xf numFmtId="0" fontId="7" fillId="0" borderId="16"/>
    <xf numFmtId="0" fontId="7" fillId="0" borderId="16"/>
    <xf numFmtId="0" fontId="7" fillId="0" borderId="16"/>
    <xf numFmtId="0" fontId="7" fillId="0" borderId="3"/>
    <xf numFmtId="0" fontId="7" fillId="0" borderId="16"/>
    <xf numFmtId="0" fontId="7" fillId="0" borderId="3"/>
    <xf numFmtId="0" fontId="7" fillId="0" borderId="16"/>
    <xf numFmtId="0" fontId="7" fillId="0" borderId="16"/>
    <xf numFmtId="0" fontId="7" fillId="0" borderId="3"/>
    <xf numFmtId="0" fontId="7" fillId="0" borderId="3"/>
    <xf numFmtId="0" fontId="7" fillId="0" borderId="3"/>
    <xf numFmtId="0" fontId="7" fillId="0" borderId="3"/>
    <xf numFmtId="0" fontId="7" fillId="0" borderId="3"/>
    <xf numFmtId="0" fontId="7" fillId="0" borderId="3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14" fillId="0" borderId="0"/>
    <xf numFmtId="0" fontId="9" fillId="0" borderId="0">
      <alignment vertical="top"/>
    </xf>
    <xf numFmtId="0" fontId="13" fillId="0" borderId="17">
      <alignment horizontal="center"/>
    </xf>
    <xf numFmtId="0" fontId="13" fillId="0" borderId="17">
      <alignment horizontal="center"/>
    </xf>
    <xf numFmtId="0" fontId="13" fillId="0" borderId="17">
      <alignment horizontal="center"/>
    </xf>
    <xf numFmtId="0" fontId="13" fillId="0" borderId="17">
      <alignment horizontal="center"/>
    </xf>
    <xf numFmtId="0" fontId="13" fillId="0" borderId="17">
      <alignment horizontal="center"/>
    </xf>
    <xf numFmtId="9" fontId="4" fillId="0" borderId="0" applyFill="0" applyBorder="0" applyAlignment="0" applyProtection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8" fillId="0" borderId="18" applyNumberFormat="0" applyFill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0" fontId="7" fillId="0" borderId="0" applyFill="0" applyBorder="0" applyAlignment="0" applyProtection="0"/>
    <xf numFmtId="0" fontId="4" fillId="0" borderId="0"/>
    <xf numFmtId="0" fontId="16" fillId="33" borderId="22" applyNumberFormat="0" applyFont="0" applyAlignment="0" applyProtection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9" fillId="0" borderId="0" applyNumberFormat="0" applyFill="0" applyBorder="0" applyAlignment="0" applyProtection="0"/>
    <xf numFmtId="0" fontId="6" fillId="0" borderId="0"/>
    <xf numFmtId="0" fontId="6" fillId="0" borderId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0" borderId="10" applyNumberFormat="0" applyFill="0" applyAlignment="0" applyProtection="0"/>
    <xf numFmtId="0" fontId="26" fillId="0" borderId="11" applyNumberFormat="0" applyFill="0" applyAlignment="0" applyProtection="0"/>
    <xf numFmtId="0" fontId="26" fillId="0" borderId="0" applyNumberFormat="0" applyFill="0" applyBorder="0" applyAlignment="0" applyProtection="0"/>
    <xf numFmtId="0" fontId="27" fillId="2" borderId="0" applyNumberFormat="0" applyBorder="0" applyAlignment="0" applyProtection="0"/>
    <xf numFmtId="0" fontId="28" fillId="3" borderId="13" applyNumberFormat="0" applyAlignment="0" applyProtection="0"/>
    <xf numFmtId="0" fontId="29" fillId="3" borderId="12" applyNumberFormat="0" applyAlignment="0" applyProtection="0"/>
    <xf numFmtId="0" fontId="30" fillId="0" borderId="0" applyNumberFormat="0" applyFill="0" applyBorder="0" applyAlignment="0" applyProtection="0"/>
    <xf numFmtId="0" fontId="15" fillId="0" borderId="15" applyNumberFormat="0" applyFill="0" applyAlignment="0" applyProtection="0"/>
    <xf numFmtId="0" fontId="31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31" fillId="8" borderId="0" applyNumberFormat="0" applyBorder="0" applyAlignment="0" applyProtection="0"/>
    <xf numFmtId="0" fontId="31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31" fillId="12" borderId="0" applyNumberFormat="0" applyBorder="0" applyAlignment="0" applyProtection="0"/>
    <xf numFmtId="0" fontId="31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31" fillId="16" borderId="0" applyNumberFormat="0" applyBorder="0" applyAlignment="0" applyProtection="0"/>
    <xf numFmtId="0" fontId="31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31" fillId="20" borderId="0" applyNumberFormat="0" applyBorder="0" applyAlignment="0" applyProtection="0"/>
    <xf numFmtId="0" fontId="31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31" fillId="24" borderId="0" applyNumberFormat="0" applyBorder="0" applyAlignment="0" applyProtection="0"/>
    <xf numFmtId="0" fontId="31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31" fillId="28" borderId="0" applyNumberFormat="0" applyBorder="0" applyAlignment="0" applyProtection="0"/>
    <xf numFmtId="0" fontId="6" fillId="0" borderId="0"/>
    <xf numFmtId="0" fontId="6" fillId="4" borderId="14" applyNumberFormat="0" applyFont="0" applyAlignment="0" applyProtection="0"/>
    <xf numFmtId="0" fontId="6" fillId="0" borderId="0"/>
    <xf numFmtId="0" fontId="6" fillId="4" borderId="14" applyNumberFormat="0" applyFont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4" borderId="14" applyNumberFormat="0" applyFont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4" borderId="14" applyNumberFormat="0" applyFont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0" borderId="0"/>
    <xf numFmtId="0" fontId="6" fillId="4" borderId="14" applyNumberFormat="0" applyFont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0" borderId="0"/>
    <xf numFmtId="0" fontId="6" fillId="4" borderId="14" applyNumberFormat="0" applyFont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9" fillId="0" borderId="0">
      <alignment vertical="top"/>
    </xf>
    <xf numFmtId="0" fontId="4" fillId="0" borderId="0"/>
    <xf numFmtId="0" fontId="9" fillId="0" borderId="0" applyNumberFormat="0" applyFill="0" applyBorder="0" applyAlignment="0" applyProtection="0"/>
    <xf numFmtId="0" fontId="6" fillId="0" borderId="0"/>
    <xf numFmtId="0" fontId="6" fillId="0" borderId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0" borderId="0"/>
    <xf numFmtId="0" fontId="6" fillId="4" borderId="14" applyNumberFormat="0" applyFont="0" applyAlignment="0" applyProtection="0"/>
    <xf numFmtId="0" fontId="6" fillId="0" borderId="0"/>
    <xf numFmtId="0" fontId="6" fillId="4" borderId="14" applyNumberFormat="0" applyFont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4" borderId="14" applyNumberFormat="0" applyFont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4" borderId="14" applyNumberFormat="0" applyFont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0" borderId="0"/>
    <xf numFmtId="0" fontId="6" fillId="4" borderId="14" applyNumberFormat="0" applyFont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0" borderId="0"/>
    <xf numFmtId="0" fontId="6" fillId="4" borderId="14" applyNumberFormat="0" applyFont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4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16" fillId="34" borderId="0" applyNumberFormat="0" applyBorder="0" applyAlignment="0" applyProtection="0"/>
    <xf numFmtId="0" fontId="16" fillId="35" borderId="0" applyNumberFormat="0" applyBorder="0" applyAlignment="0" applyProtection="0"/>
    <xf numFmtId="0" fontId="16" fillId="29" borderId="0" applyNumberFormat="0" applyBorder="0" applyAlignment="0" applyProtection="0"/>
    <xf numFmtId="0" fontId="16" fillId="36" borderId="0" applyNumberFormat="0" applyBorder="0" applyAlignment="0" applyProtection="0"/>
    <xf numFmtId="0" fontId="16" fillId="37" borderId="0" applyNumberFormat="0" applyBorder="0" applyAlignment="0" applyProtection="0"/>
    <xf numFmtId="0" fontId="16" fillId="30" borderId="0" applyNumberFormat="0" applyBorder="0" applyAlignment="0" applyProtection="0"/>
    <xf numFmtId="0" fontId="16" fillId="38" borderId="0" applyNumberFormat="0" applyBorder="0" applyAlignment="0" applyProtection="0"/>
    <xf numFmtId="0" fontId="16" fillId="39" borderId="0" applyNumberFormat="0" applyBorder="0" applyAlignment="0" applyProtection="0"/>
    <xf numFmtId="0" fontId="16" fillId="33" borderId="0" applyNumberFormat="0" applyBorder="0" applyAlignment="0" applyProtection="0"/>
    <xf numFmtId="0" fontId="16" fillId="30" borderId="0" applyNumberFormat="0" applyBorder="0" applyAlignment="0" applyProtection="0"/>
    <xf numFmtId="0" fontId="16" fillId="37" borderId="0" applyNumberFormat="0" applyBorder="0" applyAlignment="0" applyProtection="0"/>
    <xf numFmtId="0" fontId="16" fillId="33" borderId="0" applyNumberFormat="0" applyBorder="0" applyAlignment="0" applyProtection="0"/>
    <xf numFmtId="0" fontId="16" fillId="38" borderId="0" applyNumberFormat="0" applyBorder="0" applyAlignment="0" applyProtection="0"/>
    <xf numFmtId="0" fontId="16" fillId="39" borderId="0" applyNumberFormat="0" applyBorder="0" applyAlignment="0" applyProtection="0"/>
    <xf numFmtId="0" fontId="16" fillId="40" borderId="0" applyNumberFormat="0" applyBorder="0" applyAlignment="0" applyProtection="0"/>
    <xf numFmtId="0" fontId="16" fillId="36" borderId="0" applyNumberFormat="0" applyBorder="0" applyAlignment="0" applyProtection="0"/>
    <xf numFmtId="0" fontId="16" fillId="38" borderId="0" applyNumberFormat="0" applyBorder="0" applyAlignment="0" applyProtection="0"/>
    <xf numFmtId="0" fontId="16" fillId="41" borderId="0" applyNumberFormat="0" applyBorder="0" applyAlignment="0" applyProtection="0"/>
    <xf numFmtId="0" fontId="16" fillId="37" borderId="0" applyNumberFormat="0" applyBorder="0" applyAlignment="0" applyProtection="0"/>
    <xf numFmtId="0" fontId="16" fillId="39" borderId="0" applyNumberFormat="0" applyBorder="0" applyAlignment="0" applyProtection="0"/>
    <xf numFmtId="0" fontId="16" fillId="32" borderId="0" applyNumberFormat="0" applyBorder="0" applyAlignment="0" applyProtection="0"/>
    <xf numFmtId="0" fontId="16" fillId="35" borderId="0" applyNumberFormat="0" applyBorder="0" applyAlignment="0" applyProtection="0"/>
    <xf numFmtId="0" fontId="16" fillId="37" borderId="0" applyNumberFormat="0" applyBorder="0" applyAlignment="0" applyProtection="0"/>
    <xf numFmtId="0" fontId="16" fillId="33" borderId="0" applyNumberFormat="0" applyBorder="0" applyAlignment="0" applyProtection="0"/>
    <xf numFmtId="0" fontId="32" fillId="42" borderId="0" applyNumberFormat="0" applyBorder="0" applyAlignment="0" applyProtection="0"/>
    <xf numFmtId="0" fontId="32" fillId="39" borderId="0" applyNumberFormat="0" applyBorder="0" applyAlignment="0" applyProtection="0"/>
    <xf numFmtId="0" fontId="32" fillId="40" borderId="0" applyNumberFormat="0" applyBorder="0" applyAlignment="0" applyProtection="0"/>
    <xf numFmtId="0" fontId="32" fillId="43" borderId="0" applyNumberFormat="0" applyBorder="0" applyAlignment="0" applyProtection="0"/>
    <xf numFmtId="0" fontId="32" fillId="44" borderId="0" applyNumberFormat="0" applyBorder="0" applyAlignment="0" applyProtection="0"/>
    <xf numFmtId="0" fontId="32" fillId="45" borderId="0" applyNumberFormat="0" applyBorder="0" applyAlignment="0" applyProtection="0"/>
    <xf numFmtId="0" fontId="32" fillId="37" borderId="0" applyNumberFormat="0" applyBorder="0" applyAlignment="0" applyProtection="0"/>
    <xf numFmtId="0" fontId="32" fillId="46" borderId="0" applyNumberFormat="0" applyBorder="0" applyAlignment="0" applyProtection="0"/>
    <xf numFmtId="0" fontId="32" fillId="41" borderId="0" applyNumberFormat="0" applyBorder="0" applyAlignment="0" applyProtection="0"/>
    <xf numFmtId="0" fontId="32" fillId="35" borderId="0" applyNumberFormat="0" applyBorder="0" applyAlignment="0" applyProtection="0"/>
    <xf numFmtId="0" fontId="32" fillId="37" borderId="0" applyNumberFormat="0" applyBorder="0" applyAlignment="0" applyProtection="0"/>
    <xf numFmtId="0" fontId="32" fillId="39" borderId="0" applyNumberFormat="0" applyBorder="0" applyAlignment="0" applyProtection="0"/>
    <xf numFmtId="0" fontId="32" fillId="47" borderId="0" applyNumberFormat="0" applyBorder="0" applyAlignment="0" applyProtection="0"/>
    <xf numFmtId="0" fontId="32" fillId="48" borderId="0" applyNumberFormat="0" applyBorder="0" applyAlignment="0" applyProtection="0"/>
    <xf numFmtId="0" fontId="32" fillId="49" borderId="0" applyNumberFormat="0" applyBorder="0" applyAlignment="0" applyProtection="0"/>
    <xf numFmtId="0" fontId="32" fillId="43" borderId="0" applyNumberFormat="0" applyBorder="0" applyAlignment="0" applyProtection="0"/>
    <xf numFmtId="0" fontId="32" fillId="44" borderId="0" applyNumberFormat="0" applyBorder="0" applyAlignment="0" applyProtection="0"/>
    <xf numFmtId="0" fontId="32" fillId="46" borderId="0" applyNumberFormat="0" applyBorder="0" applyAlignment="0" applyProtection="0"/>
    <xf numFmtId="0" fontId="34" fillId="35" borderId="0" applyNumberFormat="0" applyBorder="0" applyAlignment="0" applyProtection="0"/>
    <xf numFmtId="0" fontId="18" fillId="37" borderId="0" applyNumberFormat="0" applyBorder="0" applyAlignment="0" applyProtection="0"/>
    <xf numFmtId="0" fontId="33" fillId="50" borderId="19" applyNumberFormat="0" applyAlignment="0" applyProtection="0"/>
    <xf numFmtId="0" fontId="41" fillId="51" borderId="19" applyNumberFormat="0" applyAlignment="0" applyProtection="0"/>
    <xf numFmtId="0" fontId="17" fillId="31" borderId="20" applyNumberFormat="0" applyAlignment="0" applyProtection="0"/>
    <xf numFmtId="0" fontId="22" fillId="0" borderId="23" applyNumberFormat="0" applyFill="0" applyAlignment="0" applyProtection="0"/>
    <xf numFmtId="0" fontId="17" fillId="31" borderId="20" applyNumberFormat="0" applyAlignment="0" applyProtection="0"/>
    <xf numFmtId="0" fontId="32" fillId="52" borderId="0" applyNumberFormat="0" applyBorder="0" applyAlignment="0" applyProtection="0"/>
    <xf numFmtId="0" fontId="32" fillId="46" borderId="0" applyNumberFormat="0" applyBorder="0" applyAlignment="0" applyProtection="0"/>
    <xf numFmtId="0" fontId="32" fillId="41" borderId="0" applyNumberFormat="0" applyBorder="0" applyAlignment="0" applyProtection="0"/>
    <xf numFmtId="0" fontId="32" fillId="53" borderId="0" applyNumberFormat="0" applyBorder="0" applyAlignment="0" applyProtection="0"/>
    <xf numFmtId="0" fontId="32" fillId="44" borderId="0" applyNumberFormat="0" applyBorder="0" applyAlignment="0" applyProtection="0"/>
    <xf numFmtId="0" fontId="32" fillId="48" borderId="0" applyNumberFormat="0" applyBorder="0" applyAlignment="0" applyProtection="0"/>
    <xf numFmtId="0" fontId="19" fillId="32" borderId="19" applyNumberFormat="0" applyAlignment="0" applyProtection="0"/>
    <xf numFmtId="0" fontId="16" fillId="0" borderId="0"/>
    <xf numFmtId="0" fontId="36" fillId="0" borderId="0" applyNumberFormat="0" applyFill="0" applyBorder="0" applyAlignment="0" applyProtection="0"/>
    <xf numFmtId="0" fontId="18" fillId="29" borderId="0" applyNumberFormat="0" applyBorder="0" applyAlignment="0" applyProtection="0"/>
    <xf numFmtId="0" fontId="8" fillId="0" borderId="18" applyNumberFormat="0" applyFill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39" fillId="0" borderId="0" applyNumberFormat="0" applyFill="0" applyBorder="0" applyAlignment="0" applyProtection="0"/>
    <xf numFmtId="0" fontId="34" fillId="36" borderId="0" applyNumberFormat="0" applyBorder="0" applyAlignment="0" applyProtection="0"/>
    <xf numFmtId="0" fontId="19" fillId="30" borderId="19" applyNumberFormat="0" applyAlignment="0" applyProtection="0"/>
    <xf numFmtId="0" fontId="20" fillId="0" borderId="21" applyNumberFormat="0" applyFill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42" fillId="32" borderId="0" applyNumberFormat="0" applyBorder="0" applyAlignment="0" applyProtection="0"/>
    <xf numFmtId="0" fontId="21" fillId="32" borderId="0" applyNumberFormat="0" applyBorder="0" applyAlignment="0" applyProtection="0"/>
    <xf numFmtId="0" fontId="4" fillId="33" borderId="22" applyNumberFormat="0" applyFont="0" applyAlignment="0" applyProtection="0"/>
    <xf numFmtId="0" fontId="4" fillId="33" borderId="22" applyNumberFormat="0" applyFont="0" applyAlignment="0" applyProtection="0"/>
    <xf numFmtId="0" fontId="35" fillId="50" borderId="26" applyNumberFormat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5" fillId="51" borderId="26" applyNumberFormat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2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44" fillId="0" borderId="27" applyNumberFormat="0" applyFill="0" applyAlignment="0" applyProtection="0"/>
    <xf numFmtId="0" fontId="45" fillId="0" borderId="28" applyNumberFormat="0" applyFill="0" applyAlignment="0" applyProtection="0"/>
    <xf numFmtId="0" fontId="46" fillId="0" borderId="29" applyNumberFormat="0" applyFill="0" applyAlignment="0" applyProtection="0"/>
    <xf numFmtId="0" fontId="46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0" fillId="0" borderId="30" applyNumberFormat="0" applyFill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2" fillId="0" borderId="0" applyNumberFormat="0" applyFill="0" applyBorder="0" applyAlignment="0" applyProtection="0"/>
    <xf numFmtId="43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7" fillId="0" borderId="0" applyNumberFormat="0" applyFill="0" applyBorder="0" applyAlignment="0" applyProtection="0">
      <alignment vertical="top"/>
      <protection locked="0"/>
    </xf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39">
    <xf numFmtId="0" fontId="0" fillId="0" borderId="0" xfId="0"/>
    <xf numFmtId="0" fontId="5" fillId="0" borderId="8" xfId="0" applyFont="1" applyBorder="1" applyAlignment="1">
      <alignment horizontal="center" vertical="center"/>
    </xf>
    <xf numFmtId="0" fontId="3" fillId="0" borderId="31" xfId="0" applyFont="1" applyBorder="1" applyAlignment="1">
      <alignment vertical="center"/>
    </xf>
    <xf numFmtId="0" fontId="0" fillId="0" borderId="31" xfId="0" applyFont="1" applyBorder="1" applyAlignment="1">
      <alignment horizontal="center" vertical="center"/>
    </xf>
    <xf numFmtId="0" fontId="0" fillId="0" borderId="31" xfId="0" applyFont="1" applyBorder="1" applyAlignment="1">
      <alignment horizontal="center"/>
    </xf>
    <xf numFmtId="0" fontId="0" fillId="0" borderId="31" xfId="0" applyFont="1" applyBorder="1" applyAlignment="1">
      <alignment horizontal="center" vertical="center" wrapText="1"/>
    </xf>
    <xf numFmtId="167" fontId="51" fillId="0" borderId="7" xfId="0" applyNumberFormat="1" applyFont="1" applyBorder="1" applyAlignment="1">
      <alignment horizontal="center" vertical="center"/>
    </xf>
    <xf numFmtId="44" fontId="1" fillId="0" borderId="31" xfId="447" applyFont="1" applyBorder="1" applyAlignment="1">
      <alignment horizontal="center" vertical="center"/>
    </xf>
    <xf numFmtId="14" fontId="48" fillId="0" borderId="31" xfId="0" applyNumberFormat="1" applyFont="1" applyBorder="1" applyAlignment="1">
      <alignment horizontal="left" vertical="center" wrapText="1"/>
    </xf>
    <xf numFmtId="0" fontId="5" fillId="0" borderId="33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14" fontId="0" fillId="0" borderId="31" xfId="0" applyNumberForma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44" fontId="3" fillId="0" borderId="6" xfId="0" applyNumberFormat="1" applyFont="1" applyBorder="1" applyAlignment="1">
      <alignment horizontal="center" vertical="center" wrapText="1"/>
    </xf>
    <xf numFmtId="44" fontId="3" fillId="0" borderId="32" xfId="0" applyNumberFormat="1" applyFont="1" applyBorder="1" applyAlignment="1">
      <alignment horizontal="center" vertical="center" wrapText="1"/>
    </xf>
    <xf numFmtId="0" fontId="49" fillId="0" borderId="33" xfId="0" applyFont="1" applyBorder="1" applyAlignment="1">
      <alignment horizontal="center" vertical="center"/>
    </xf>
    <xf numFmtId="0" fontId="49" fillId="0" borderId="7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 wrapText="1"/>
    </xf>
    <xf numFmtId="0" fontId="0" fillId="0" borderId="33" xfId="0" applyFont="1" applyBorder="1" applyAlignment="1">
      <alignment horizontal="center" vertical="center"/>
    </xf>
    <xf numFmtId="0" fontId="0" fillId="0" borderId="33" xfId="0" applyFont="1" applyBorder="1" applyAlignment="1">
      <alignment horizontal="center"/>
    </xf>
    <xf numFmtId="0" fontId="0" fillId="0" borderId="33" xfId="0" applyFont="1" applyBorder="1" applyAlignment="1">
      <alignment horizontal="center" vertical="center" wrapText="1"/>
    </xf>
    <xf numFmtId="167" fontId="51" fillId="0" borderId="41" xfId="0" applyNumberFormat="1" applyFont="1" applyBorder="1" applyAlignment="1">
      <alignment horizontal="center" vertical="center"/>
    </xf>
    <xf numFmtId="44" fontId="1" fillId="0" borderId="33" xfId="447" applyFont="1" applyBorder="1" applyAlignment="1">
      <alignment horizontal="center" vertical="center"/>
    </xf>
    <xf numFmtId="0" fontId="50" fillId="54" borderId="38" xfId="0" applyFont="1" applyFill="1" applyBorder="1" applyAlignment="1">
      <alignment horizontal="right" vertical="center"/>
    </xf>
    <xf numFmtId="0" fontId="50" fillId="54" borderId="39" xfId="0" applyFont="1" applyFill="1" applyBorder="1" applyAlignment="1">
      <alignment horizontal="right" vertical="center"/>
    </xf>
    <xf numFmtId="44" fontId="50" fillId="54" borderId="40" xfId="0" applyNumberFormat="1" applyFont="1" applyFill="1" applyBorder="1"/>
  </cellXfs>
  <cellStyles count="448">
    <cellStyle name="_Estrutura in loco com Tubulão" xfId="1"/>
    <cellStyle name="_Fundação - sapata-cinta" xfId="2"/>
    <cellStyle name="_Fundação em  Concreto Ciclópico" xfId="3"/>
    <cellStyle name="_FUNDAÇÃO-Torres - Vita Praia" xfId="4"/>
    <cellStyle name="_Planilha de Fundação" xfId="5"/>
    <cellStyle name="_Quantitativo de arquitetura Vita Praia PE" xfId="6"/>
    <cellStyle name="0,0_x000d__x000a_NA_x000d__x000a_" xfId="7"/>
    <cellStyle name="0,0_x000d__x000a_NA_x000d__x000a_ 2" xfId="303"/>
    <cellStyle name="0,0_x000d__x000a_NA_x000d__x000a_ 4" xfId="304"/>
    <cellStyle name="0,0_x000d__x000a_NA_x000d__x000a__Memória de Cálculo FAUSTO" xfId="305"/>
    <cellStyle name="0,0_x005f_x000d__x000a_NA_x005f_x000d__x000a_" xfId="306"/>
    <cellStyle name="20% - Accent1" xfId="88"/>
    <cellStyle name="20% - Accent1 2" xfId="204"/>
    <cellStyle name="20% - Accent1 3" xfId="307"/>
    <cellStyle name="20% - Accent2" xfId="92"/>
    <cellStyle name="20% - Accent2 2" xfId="206"/>
    <cellStyle name="20% - Accent2 3" xfId="308"/>
    <cellStyle name="20% - Accent3" xfId="96"/>
    <cellStyle name="20% - Accent3 2" xfId="208"/>
    <cellStyle name="20% - Accent3 3" xfId="309"/>
    <cellStyle name="20% - Accent4" xfId="100"/>
    <cellStyle name="20% - Accent4 2" xfId="210"/>
    <cellStyle name="20% - Accent4 3" xfId="310"/>
    <cellStyle name="20% - Accent5" xfId="104"/>
    <cellStyle name="20% - Accent5 2" xfId="212"/>
    <cellStyle name="20% - Accent5 3" xfId="311"/>
    <cellStyle name="20% - Accent6" xfId="108"/>
    <cellStyle name="20% - Accent6 2" xfId="214"/>
    <cellStyle name="20% - Accent6 3" xfId="312"/>
    <cellStyle name="20% - Ênfase1 2" xfId="115"/>
    <cellStyle name="20% - Ênfase1 2 2" xfId="220"/>
    <cellStyle name="20% - Ênfase1 2 3" xfId="313"/>
    <cellStyle name="20% - Ênfase1 3" xfId="132"/>
    <cellStyle name="20% - Ênfase1 3 2" xfId="237"/>
    <cellStyle name="20% - Ênfase1 4" xfId="152"/>
    <cellStyle name="20% - Ênfase1 4 2" xfId="257"/>
    <cellStyle name="20% - Ênfase1 5" xfId="166"/>
    <cellStyle name="20% - Ênfase1 5 2" xfId="271"/>
    <cellStyle name="20% - Ênfase1 6" xfId="180"/>
    <cellStyle name="20% - Ênfase1 6 2" xfId="285"/>
    <cellStyle name="20% - Ênfase2 2" xfId="117"/>
    <cellStyle name="20% - Ênfase2 2 2" xfId="222"/>
    <cellStyle name="20% - Ênfase2 2 3" xfId="314"/>
    <cellStyle name="20% - Ênfase2 3" xfId="134"/>
    <cellStyle name="20% - Ênfase2 3 2" xfId="239"/>
    <cellStyle name="20% - Ênfase2 4" xfId="154"/>
    <cellStyle name="20% - Ênfase2 4 2" xfId="259"/>
    <cellStyle name="20% - Ênfase2 5" xfId="168"/>
    <cellStyle name="20% - Ênfase2 5 2" xfId="273"/>
    <cellStyle name="20% - Ênfase2 6" xfId="182"/>
    <cellStyle name="20% - Ênfase2 6 2" xfId="287"/>
    <cellStyle name="20% - Ênfase3 2" xfId="119"/>
    <cellStyle name="20% - Ênfase3 2 2" xfId="224"/>
    <cellStyle name="20% - Ênfase3 2 3" xfId="315"/>
    <cellStyle name="20% - Ênfase3 3" xfId="136"/>
    <cellStyle name="20% - Ênfase3 3 2" xfId="241"/>
    <cellStyle name="20% - Ênfase3 4" xfId="156"/>
    <cellStyle name="20% - Ênfase3 4 2" xfId="261"/>
    <cellStyle name="20% - Ênfase3 5" xfId="170"/>
    <cellStyle name="20% - Ênfase3 5 2" xfId="275"/>
    <cellStyle name="20% - Ênfase3 6" xfId="184"/>
    <cellStyle name="20% - Ênfase3 6 2" xfId="289"/>
    <cellStyle name="20% - Ênfase4 2" xfId="121"/>
    <cellStyle name="20% - Ênfase4 2 2" xfId="226"/>
    <cellStyle name="20% - Ênfase4 2 3" xfId="316"/>
    <cellStyle name="20% - Ênfase4 3" xfId="138"/>
    <cellStyle name="20% - Ênfase4 3 2" xfId="243"/>
    <cellStyle name="20% - Ênfase4 4" xfId="158"/>
    <cellStyle name="20% - Ênfase4 4 2" xfId="263"/>
    <cellStyle name="20% - Ênfase4 5" xfId="172"/>
    <cellStyle name="20% - Ênfase4 5 2" xfId="277"/>
    <cellStyle name="20% - Ênfase4 6" xfId="186"/>
    <cellStyle name="20% - Ênfase4 6 2" xfId="291"/>
    <cellStyle name="20% - Ênfase5 2" xfId="123"/>
    <cellStyle name="20% - Ênfase5 2 2" xfId="228"/>
    <cellStyle name="20% - Ênfase5 2 3" xfId="317"/>
    <cellStyle name="20% - Ênfase5 3" xfId="140"/>
    <cellStyle name="20% - Ênfase5 3 2" xfId="245"/>
    <cellStyle name="20% - Ênfase5 4" xfId="160"/>
    <cellStyle name="20% - Ênfase5 4 2" xfId="265"/>
    <cellStyle name="20% - Ênfase5 5" xfId="174"/>
    <cellStyle name="20% - Ênfase5 5 2" xfId="279"/>
    <cellStyle name="20% - Ênfase5 6" xfId="188"/>
    <cellStyle name="20% - Ênfase5 6 2" xfId="293"/>
    <cellStyle name="20% - Ênfase6 2" xfId="125"/>
    <cellStyle name="20% - Ênfase6 2 2" xfId="230"/>
    <cellStyle name="20% - Ênfase6 2 3" xfId="318"/>
    <cellStyle name="20% - Ênfase6 3" xfId="142"/>
    <cellStyle name="20% - Ênfase6 3 2" xfId="247"/>
    <cellStyle name="20% - Ênfase6 4" xfId="162"/>
    <cellStyle name="20% - Ênfase6 4 2" xfId="267"/>
    <cellStyle name="20% - Ênfase6 5" xfId="176"/>
    <cellStyle name="20% - Ênfase6 5 2" xfId="281"/>
    <cellStyle name="20% - Ênfase6 6" xfId="190"/>
    <cellStyle name="20% - Ênfase6 6 2" xfId="295"/>
    <cellStyle name="40% - Accent1" xfId="89"/>
    <cellStyle name="40% - Accent1 2" xfId="205"/>
    <cellStyle name="40% - Accent1 3" xfId="319"/>
    <cellStyle name="40% - Accent2" xfId="93"/>
    <cellStyle name="40% - Accent2 2" xfId="207"/>
    <cellStyle name="40% - Accent2 3" xfId="320"/>
    <cellStyle name="40% - Accent3" xfId="97"/>
    <cellStyle name="40% - Accent3 2" xfId="209"/>
    <cellStyle name="40% - Accent3 3" xfId="321"/>
    <cellStyle name="40% - Accent4" xfId="101"/>
    <cellStyle name="40% - Accent4 2" xfId="211"/>
    <cellStyle name="40% - Accent4 3" xfId="322"/>
    <cellStyle name="40% - Accent5" xfId="105"/>
    <cellStyle name="40% - Accent5 2" xfId="213"/>
    <cellStyle name="40% - Accent5 3" xfId="323"/>
    <cellStyle name="40% - Accent6" xfId="109"/>
    <cellStyle name="40% - Accent6 2" xfId="215"/>
    <cellStyle name="40% - Accent6 3" xfId="324"/>
    <cellStyle name="40% - Ênfase1 2" xfId="116"/>
    <cellStyle name="40% - Ênfase1 2 2" xfId="221"/>
    <cellStyle name="40% - Ênfase1 2 3" xfId="325"/>
    <cellStyle name="40% - Ênfase1 3" xfId="133"/>
    <cellStyle name="40% - Ênfase1 3 2" xfId="238"/>
    <cellStyle name="40% - Ênfase1 4" xfId="153"/>
    <cellStyle name="40% - Ênfase1 4 2" xfId="258"/>
    <cellStyle name="40% - Ênfase1 5" xfId="167"/>
    <cellStyle name="40% - Ênfase1 5 2" xfId="272"/>
    <cellStyle name="40% - Ênfase1 6" xfId="181"/>
    <cellStyle name="40% - Ênfase1 6 2" xfId="286"/>
    <cellStyle name="40% - Ênfase2 2" xfId="118"/>
    <cellStyle name="40% - Ênfase2 2 2" xfId="223"/>
    <cellStyle name="40% - Ênfase2 2 3" xfId="326"/>
    <cellStyle name="40% - Ênfase2 3" xfId="135"/>
    <cellStyle name="40% - Ênfase2 3 2" xfId="240"/>
    <cellStyle name="40% - Ênfase2 4" xfId="155"/>
    <cellStyle name="40% - Ênfase2 4 2" xfId="260"/>
    <cellStyle name="40% - Ênfase2 5" xfId="169"/>
    <cellStyle name="40% - Ênfase2 5 2" xfId="274"/>
    <cellStyle name="40% - Ênfase2 6" xfId="183"/>
    <cellStyle name="40% - Ênfase2 6 2" xfId="288"/>
    <cellStyle name="40% - Ênfase3 2" xfId="120"/>
    <cellStyle name="40% - Ênfase3 2 2" xfId="225"/>
    <cellStyle name="40% - Ênfase3 2 3" xfId="327"/>
    <cellStyle name="40% - Ênfase3 3" xfId="137"/>
    <cellStyle name="40% - Ênfase3 3 2" xfId="242"/>
    <cellStyle name="40% - Ênfase3 4" xfId="157"/>
    <cellStyle name="40% - Ênfase3 4 2" xfId="262"/>
    <cellStyle name="40% - Ênfase3 5" xfId="171"/>
    <cellStyle name="40% - Ênfase3 5 2" xfId="276"/>
    <cellStyle name="40% - Ênfase3 6" xfId="185"/>
    <cellStyle name="40% - Ênfase3 6 2" xfId="290"/>
    <cellStyle name="40% - Ênfase4 2" xfId="122"/>
    <cellStyle name="40% - Ênfase4 2 2" xfId="227"/>
    <cellStyle name="40% - Ênfase4 2 3" xfId="328"/>
    <cellStyle name="40% - Ênfase4 3" xfId="139"/>
    <cellStyle name="40% - Ênfase4 3 2" xfId="244"/>
    <cellStyle name="40% - Ênfase4 4" xfId="159"/>
    <cellStyle name="40% - Ênfase4 4 2" xfId="264"/>
    <cellStyle name="40% - Ênfase4 5" xfId="173"/>
    <cellStyle name="40% - Ênfase4 5 2" xfId="278"/>
    <cellStyle name="40% - Ênfase4 6" xfId="187"/>
    <cellStyle name="40% - Ênfase4 6 2" xfId="292"/>
    <cellStyle name="40% - Ênfase5 2" xfId="124"/>
    <cellStyle name="40% - Ênfase5 2 2" xfId="229"/>
    <cellStyle name="40% - Ênfase5 2 3" xfId="329"/>
    <cellStyle name="40% - Ênfase5 3" xfId="141"/>
    <cellStyle name="40% - Ênfase5 3 2" xfId="246"/>
    <cellStyle name="40% - Ênfase5 4" xfId="161"/>
    <cellStyle name="40% - Ênfase5 4 2" xfId="266"/>
    <cellStyle name="40% - Ênfase5 5" xfId="175"/>
    <cellStyle name="40% - Ênfase5 5 2" xfId="280"/>
    <cellStyle name="40% - Ênfase5 6" xfId="189"/>
    <cellStyle name="40% - Ênfase5 6 2" xfId="294"/>
    <cellStyle name="40% - Ênfase6 2" xfId="126"/>
    <cellStyle name="40% - Ênfase6 2 2" xfId="231"/>
    <cellStyle name="40% - Ênfase6 2 3" xfId="330"/>
    <cellStyle name="40% - Ênfase6 3" xfId="143"/>
    <cellStyle name="40% - Ênfase6 3 2" xfId="248"/>
    <cellStyle name="40% - Ênfase6 4" xfId="163"/>
    <cellStyle name="40% - Ênfase6 4 2" xfId="268"/>
    <cellStyle name="40% - Ênfase6 5" xfId="177"/>
    <cellStyle name="40% - Ênfase6 5 2" xfId="282"/>
    <cellStyle name="40% - Ênfase6 6" xfId="191"/>
    <cellStyle name="40% - Ênfase6 6 2" xfId="296"/>
    <cellStyle name="60% - Accent1" xfId="90"/>
    <cellStyle name="60% - Accent1 2" xfId="331"/>
    <cellStyle name="60% - Accent2" xfId="94"/>
    <cellStyle name="60% - Accent2 2" xfId="332"/>
    <cellStyle name="60% - Accent3" xfId="98"/>
    <cellStyle name="60% - Accent3 2" xfId="333"/>
    <cellStyle name="60% - Accent4" xfId="102"/>
    <cellStyle name="60% - Accent4 2" xfId="334"/>
    <cellStyle name="60% - Accent5" xfId="106"/>
    <cellStyle name="60% - Accent5 2" xfId="335"/>
    <cellStyle name="60% - Accent6" xfId="110"/>
    <cellStyle name="60% - Accent6 2" xfId="336"/>
    <cellStyle name="60% - Ênfase1 2" xfId="337"/>
    <cellStyle name="60% - Ênfase2 2" xfId="338"/>
    <cellStyle name="60% - Ênfase3 2" xfId="339"/>
    <cellStyle name="60% - Ênfase4 2" xfId="340"/>
    <cellStyle name="60% - Ênfase5 2" xfId="341"/>
    <cellStyle name="60% - Ênfase6 2" xfId="342"/>
    <cellStyle name="Accent1" xfId="87"/>
    <cellStyle name="Accent1 2" xfId="343"/>
    <cellStyle name="Accent2" xfId="91"/>
    <cellStyle name="Accent2 2" xfId="344"/>
    <cellStyle name="Accent3" xfId="95"/>
    <cellStyle name="Accent3 2" xfId="345"/>
    <cellStyle name="Accent4" xfId="99"/>
    <cellStyle name="Accent4 2" xfId="346"/>
    <cellStyle name="Accent5" xfId="103"/>
    <cellStyle name="Accent5 2" xfId="347"/>
    <cellStyle name="Accent6" xfId="107"/>
    <cellStyle name="Accent6 2" xfId="348"/>
    <cellStyle name="Bad" xfId="82"/>
    <cellStyle name="Bad 2" xfId="349"/>
    <cellStyle name="Bom 2" xfId="350"/>
    <cellStyle name="Bom 3" xfId="365"/>
    <cellStyle name="Calculation" xfId="84"/>
    <cellStyle name="Calculation 2" xfId="351"/>
    <cellStyle name="Cálculo 2" xfId="352"/>
    <cellStyle name="Célula de Verificação 2" xfId="353"/>
    <cellStyle name="Célula de Verificação 3" xfId="355"/>
    <cellStyle name="Célula Vinculada 2" xfId="354"/>
    <cellStyle name="Célula Vinculada 3" xfId="372"/>
    <cellStyle name="Ênfase1 2" xfId="356"/>
    <cellStyle name="Ênfase2 2" xfId="357"/>
    <cellStyle name="Ênfase3 2" xfId="358"/>
    <cellStyle name="Ênfase4 2" xfId="359"/>
    <cellStyle name="Ênfase5 2" xfId="360"/>
    <cellStyle name="Ênfase6 2" xfId="361"/>
    <cellStyle name="Entrada 2" xfId="362"/>
    <cellStyle name="Entrada 3" xfId="371"/>
    <cellStyle name="Estilo 1" xfId="8"/>
    <cellStyle name="Excel Built-in Normal" xfId="9"/>
    <cellStyle name="Excel Built-in Normal 2" xfId="363"/>
    <cellStyle name="Excel_BuiltIn_Comma 1" xfId="10"/>
    <cellStyle name="Explanatory Text" xfId="85"/>
    <cellStyle name="Explanatory Text 2" xfId="364"/>
    <cellStyle name="Heading 1" xfId="78"/>
    <cellStyle name="Heading 1 2" xfId="366"/>
    <cellStyle name="Heading 2" xfId="79"/>
    <cellStyle name="Heading 2 2" xfId="367"/>
    <cellStyle name="Heading 3" xfId="80"/>
    <cellStyle name="Heading 3 2" xfId="368"/>
    <cellStyle name="Heading 4" xfId="81"/>
    <cellStyle name="Heading 4 2" xfId="369"/>
    <cellStyle name="Hiperlink 2" xfId="414"/>
    <cellStyle name="Incorreto 2" xfId="370"/>
    <cellStyle name="j" xfId="11"/>
    <cellStyle name="j_Apoio Civil e Drenagem" xfId="12"/>
    <cellStyle name="j_Arquitetura de Supermecados" xfId="13"/>
    <cellStyle name="j_Arquitetura de Supermecados_Planilha final" xfId="14"/>
    <cellStyle name="j_Arquitetura de Supermecados_Planilha final_REV" xfId="15"/>
    <cellStyle name="j_Arquitetura de Supermecados_TRT19_PE_PL_MODELO_1ªETAPA_R0" xfId="16"/>
    <cellStyle name="j_Infra e Supraestrutura Vita Praia PE" xfId="17"/>
    <cellStyle name="j_Infra e Supraestrutura Vita Praia PE_Planilha final" xfId="18"/>
    <cellStyle name="j_Infra e Supraestrutura Vita Praia PE_Planilha final_REV" xfId="19"/>
    <cellStyle name="j_Infra e Supraestrutura Vita Praia PE_TRT19_PE_PL_MODELO_1ªETAPA_R0" xfId="20"/>
    <cellStyle name="j_INSS_ACARAÚ_PL_GERAL_(REV PREÇO)" xfId="21"/>
    <cellStyle name="j_Orçamento de Fundações - obsoleto" xfId="22"/>
    <cellStyle name="j_Orçamento de Fundações - obsoleto_Planilha final" xfId="23"/>
    <cellStyle name="j_Orçamento de Fundações - obsoleto_Planilha final_REV" xfId="24"/>
    <cellStyle name="j_Orçamento de Fundações - obsoleto_TRT19_PE_PL_MODELO_1ªETAPA_R0" xfId="25"/>
    <cellStyle name="j_PADRÃO" xfId="26"/>
    <cellStyle name="j_PADRÃO R1" xfId="27"/>
    <cellStyle name="j_PQ-Salvador Shopping-Esquadrias-Resumo" xfId="28"/>
    <cellStyle name="j_PQ-Salvador Shopping-Esquadrias-Resumo_Infra e Supraestrutura Vita Praia PE" xfId="29"/>
    <cellStyle name="j_PQ-Salvador Shopping-Esquadrias-Resumo_INSS_ACARAÚ_PL_GERAL_(REV PREÇO)" xfId="30"/>
    <cellStyle name="j_PQ-Salvador Shopping-Esquadrias-Resumo_Orçamento de Fundações - obsoleto" xfId="31"/>
    <cellStyle name="j_PQ-Salvador Shopping-Esquadrias-Resumo_PADRÃO" xfId="32"/>
    <cellStyle name="j_PQ-Salvador Shopping-Esquadrias-Resumo_PADRÃO R1" xfId="33"/>
    <cellStyle name="j_PQ-Salvador Shopping-Esquadrias-Resumo_Quantitativo de arquitetura Vita Praia PE" xfId="34"/>
    <cellStyle name="j_Quantitativo de arquitetura Vita Praia PE" xfId="35"/>
    <cellStyle name="j_Quantitativo de arquitetura Vita Praia PE_Planilha final" xfId="36"/>
    <cellStyle name="j_Quantitativo de arquitetura Vita Praia PE_Planilha final_REV" xfId="37"/>
    <cellStyle name="j_Quantitativo de arquitetura Vita Praia PE_TRT19_PE_PL_MODELO_1ªETAPA_R0" xfId="38"/>
    <cellStyle name="j_Quantitativos sistema Viário" xfId="39"/>
    <cellStyle name="Moeda" xfId="447" builtinId="4"/>
    <cellStyle name="Moeda 2" xfId="374"/>
    <cellStyle name="Moeda 2 2" xfId="375"/>
    <cellStyle name="Moeda 26" xfId="409"/>
    <cellStyle name="Moeda 26 2" xfId="429"/>
    <cellStyle name="Moeda 26 3" xfId="445"/>
    <cellStyle name="Moeda 3" xfId="376"/>
    <cellStyle name="Moeda 4" xfId="373"/>
    <cellStyle name="Moeda 5" xfId="413"/>
    <cellStyle name="Moeda 6" xfId="430"/>
    <cellStyle name="Moeda 7" xfId="446"/>
    <cellStyle name="Neutra 2" xfId="377"/>
    <cellStyle name="Neutra 3" xfId="378"/>
    <cellStyle name="Normal" xfId="0" builtinId="0"/>
    <cellStyle name="Normal 10" xfId="40"/>
    <cellStyle name="Normal 11" xfId="70"/>
    <cellStyle name="Normal 12" xfId="74"/>
    <cellStyle name="Normal 12 2" xfId="201"/>
    <cellStyle name="Normal 13" xfId="75"/>
    <cellStyle name="Normal 13 2" xfId="202"/>
    <cellStyle name="Normal 14" xfId="76"/>
    <cellStyle name="Normal 14 2" xfId="203"/>
    <cellStyle name="Normal 15" xfId="111"/>
    <cellStyle name="Normal 15 2" xfId="216"/>
    <cellStyle name="Normal 16" xfId="113"/>
    <cellStyle name="Normal 16 2" xfId="218"/>
    <cellStyle name="Normal 17" xfId="127"/>
    <cellStyle name="Normal 17 2" xfId="232"/>
    <cellStyle name="Normal 18" xfId="128"/>
    <cellStyle name="Normal 18 2" xfId="233"/>
    <cellStyle name="Normal 19" xfId="129"/>
    <cellStyle name="Normal 19 2" xfId="147"/>
    <cellStyle name="Normal 19 2 2" xfId="252"/>
    <cellStyle name="Normal 19 3" xfId="234"/>
    <cellStyle name="Normal 2" xfId="41"/>
    <cellStyle name="Normal 2 2" xfId="42"/>
    <cellStyle name="Normal 2 3" xfId="43"/>
    <cellStyle name="Normal 2 4" xfId="44"/>
    <cellStyle name="Normal 20" xfId="130"/>
    <cellStyle name="Normal 20 2" xfId="235"/>
    <cellStyle name="Normal 21" xfId="144"/>
    <cellStyle name="Normal 21 2" xfId="249"/>
    <cellStyle name="Normal 22" xfId="145"/>
    <cellStyle name="Normal 22 2" xfId="250"/>
    <cellStyle name="Normal 23" xfId="148"/>
    <cellStyle name="Normal 23 2" xfId="253"/>
    <cellStyle name="Normal 24" xfId="146"/>
    <cellStyle name="Normal 24 2" xfId="251"/>
    <cellStyle name="Normal 25" xfId="149"/>
    <cellStyle name="Normal 25 2" xfId="254"/>
    <cellStyle name="Normal 26" xfId="150"/>
    <cellStyle name="Normal 26 2" xfId="255"/>
    <cellStyle name="Normal 27" xfId="164"/>
    <cellStyle name="Normal 27 2" xfId="269"/>
    <cellStyle name="Normal 28" xfId="178"/>
    <cellStyle name="Normal 28 2" xfId="283"/>
    <cellStyle name="Normal 29" xfId="192"/>
    <cellStyle name="Normal 29 2" xfId="297"/>
    <cellStyle name="Normal 3" xfId="45"/>
    <cellStyle name="Normal 3 2" xfId="73"/>
    <cellStyle name="Normal 30" xfId="193"/>
    <cellStyle name="Normal 30 2" xfId="298"/>
    <cellStyle name="Normal 31" xfId="194"/>
    <cellStyle name="Normal 31 2" xfId="299"/>
    <cellStyle name="Normal 32" xfId="195"/>
    <cellStyle name="Normal 33" xfId="196"/>
    <cellStyle name="Normal 33 2" xfId="300"/>
    <cellStyle name="Normal 4" xfId="46"/>
    <cellStyle name="Normal 4 2" xfId="69"/>
    <cellStyle name="Normal 5" xfId="47"/>
    <cellStyle name="Normal 5 2" xfId="68"/>
    <cellStyle name="Normal 6" xfId="48"/>
    <cellStyle name="Normal 7" xfId="49"/>
    <cellStyle name="Normal 8" xfId="50"/>
    <cellStyle name="Normal 8 2" xfId="199"/>
    <cellStyle name="Normal 9" xfId="66"/>
    <cellStyle name="Normal 9 2" xfId="200"/>
    <cellStyle name="Nota 2" xfId="112"/>
    <cellStyle name="Nota 2 2" xfId="217"/>
    <cellStyle name="Nota 2 2 2" xfId="380"/>
    <cellStyle name="Nota 2 3" xfId="379"/>
    <cellStyle name="Nota 3" xfId="114"/>
    <cellStyle name="Nota 3 2" xfId="219"/>
    <cellStyle name="Nota 4" xfId="131"/>
    <cellStyle name="Nota 4 2" xfId="236"/>
    <cellStyle name="Nota 5" xfId="151"/>
    <cellStyle name="Nota 5 2" xfId="256"/>
    <cellStyle name="Nota 6" xfId="165"/>
    <cellStyle name="Nota 6 2" xfId="270"/>
    <cellStyle name="Nota 7" xfId="179"/>
    <cellStyle name="Nota 7 2" xfId="284"/>
    <cellStyle name="Note" xfId="67"/>
    <cellStyle name="O" xfId="51"/>
    <cellStyle name="O_Arquitetura de Supermecados" xfId="52"/>
    <cellStyle name="O_Arquitetura de Supermecados_Planilha final" xfId="53"/>
    <cellStyle name="O_Arquitetura de Supermecados_Planilha final_REV" xfId="54"/>
    <cellStyle name="O_Arquitetura de Supermecados_TRT19_PE_PL_MODELO_1ªETAPA_R0" xfId="55"/>
    <cellStyle name="Output" xfId="83"/>
    <cellStyle name="Output 2" xfId="381"/>
    <cellStyle name="Porcentagem 2" xfId="56"/>
    <cellStyle name="Porcentagem 2 2" xfId="57"/>
    <cellStyle name="Porcentagem 2 2 2" xfId="383"/>
    <cellStyle name="Porcentagem 2 3" xfId="382"/>
    <cellStyle name="Porcentagem 3" xfId="58"/>
    <cellStyle name="Porcentagem 4" xfId="197"/>
    <cellStyle name="Porcentagem 4 2" xfId="301"/>
    <cellStyle name="Porcentagem 7" xfId="410"/>
    <cellStyle name="Saída 2" xfId="384"/>
    <cellStyle name="Separador de milhares 2" xfId="59"/>
    <cellStyle name="Separador de milhares 2 2" xfId="71"/>
    <cellStyle name="Separador de milhares 2 2 2" xfId="387"/>
    <cellStyle name="Separador de milhares 2 2 2 2" xfId="418"/>
    <cellStyle name="Separador de milhares 2 2 2 3" xfId="434"/>
    <cellStyle name="Separador de milhares 2 2 3" xfId="386"/>
    <cellStyle name="Separador de milhares 2 2 3 2" xfId="417"/>
    <cellStyle name="Separador de milhares 2 2 3 3" xfId="433"/>
    <cellStyle name="Separador de milhares 2 3" xfId="385"/>
    <cellStyle name="Separador de milhares 2 3 2" xfId="416"/>
    <cellStyle name="Separador de milhares 2 3 3" xfId="432"/>
    <cellStyle name="Separador de milhares 3" xfId="60"/>
    <cellStyle name="Separador de milhares 4" xfId="61"/>
    <cellStyle name="Separador de milhares 5" xfId="72"/>
    <cellStyle name="Separador de milhares 5 2" xfId="415"/>
    <cellStyle name="Separador de milhares 5 3" xfId="431"/>
    <cellStyle name="Texto de Aviso 2" xfId="388"/>
    <cellStyle name="Texto de Aviso 3" xfId="406"/>
    <cellStyle name="Texto Explicativo 2" xfId="389"/>
    <cellStyle name="Title" xfId="77"/>
    <cellStyle name="Title 2" xfId="390"/>
    <cellStyle name="Título 1 1" xfId="62"/>
    <cellStyle name="Título 1 2" xfId="391"/>
    <cellStyle name="Título 2 2" xfId="392"/>
    <cellStyle name="Título 3 2" xfId="393"/>
    <cellStyle name="Título 4 2" xfId="394"/>
    <cellStyle name="Título 5" xfId="395"/>
    <cellStyle name="Total 2" xfId="396"/>
    <cellStyle name="Total 3" xfId="86"/>
    <cellStyle name="Vírgula 2" xfId="63"/>
    <cellStyle name="Vírgula 2 2" xfId="64"/>
    <cellStyle name="Vírgula 2 2 19" xfId="412"/>
    <cellStyle name="Vírgula 2 2 2" xfId="399"/>
    <cellStyle name="Vírgula 2 2 2 2" xfId="421"/>
    <cellStyle name="Vírgula 2 2 2 3" xfId="408"/>
    <cellStyle name="Vírgula 2 2 2 4" xfId="437"/>
    <cellStyle name="Vírgula 2 3" xfId="398"/>
    <cellStyle name="Vírgula 2 3 2" xfId="420"/>
    <cellStyle name="Vírgula 2 3 3" xfId="436"/>
    <cellStyle name="Vírgula 3" xfId="65"/>
    <cellStyle name="Vírgula 3 2" xfId="401"/>
    <cellStyle name="Vírgula 3 2 2" xfId="423"/>
    <cellStyle name="Vírgula 3 2 3" xfId="439"/>
    <cellStyle name="Vírgula 3 3" xfId="400"/>
    <cellStyle name="Vírgula 3 3 2" xfId="422"/>
    <cellStyle name="Vírgula 3 3 3" xfId="438"/>
    <cellStyle name="Vírgula 4" xfId="198"/>
    <cellStyle name="Vírgula 4 2" xfId="302"/>
    <cellStyle name="Vírgula 4 2 13" xfId="411"/>
    <cellStyle name="Vírgula 4 2 2" xfId="404"/>
    <cellStyle name="Vírgula 4 2 2 2" xfId="426"/>
    <cellStyle name="Vírgula 4 2 2 3" xfId="442"/>
    <cellStyle name="Vírgula 4 2 3" xfId="403"/>
    <cellStyle name="Vírgula 4 2 3 2" xfId="425"/>
    <cellStyle name="Vírgula 4 2 3 3" xfId="441"/>
    <cellStyle name="Vírgula 4 3" xfId="405"/>
    <cellStyle name="Vírgula 4 3 2" xfId="427"/>
    <cellStyle name="Vírgula 4 3 3" xfId="443"/>
    <cellStyle name="Vírgula 4 4" xfId="402"/>
    <cellStyle name="Vírgula 4 4 2" xfId="424"/>
    <cellStyle name="Vírgula 4 4 3" xfId="440"/>
    <cellStyle name="Vírgula 5" xfId="397"/>
    <cellStyle name="Vírgula 5 2" xfId="419"/>
    <cellStyle name="Vírgula 5 3" xfId="435"/>
    <cellStyle name="Vírgula 6" xfId="407"/>
    <cellStyle name="Vírgula 6 2" xfId="428"/>
    <cellStyle name="Vírgula 6 3" xfId="444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176603</xdr:colOff>
      <xdr:row>0</xdr:row>
      <xdr:rowOff>150384</xdr:rowOff>
    </xdr:from>
    <xdr:to>
      <xdr:col>1</xdr:col>
      <xdr:colOff>342900</xdr:colOff>
      <xdr:row>4</xdr:row>
      <xdr:rowOff>184168</xdr:rowOff>
    </xdr:to>
    <xdr:pic>
      <xdr:nvPicPr>
        <xdr:cNvPr id="8" name="Picture 6">
          <a:extLst>
            <a:ext uri="{FF2B5EF4-FFF2-40B4-BE49-F238E27FC236}">
              <a16:creationId xmlns="" xmlns:a16="http://schemas.microsoft.com/office/drawing/2014/main" id="{00000000-0008-0000-0A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603" y="150384"/>
          <a:ext cx="937822" cy="14434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2952750</xdr:colOff>
      <xdr:row>0</xdr:row>
      <xdr:rowOff>109818</xdr:rowOff>
    </xdr:from>
    <xdr:to>
      <xdr:col>3</xdr:col>
      <xdr:colOff>428626</xdr:colOff>
      <xdr:row>4</xdr:row>
      <xdr:rowOff>202837</xdr:rowOff>
    </xdr:to>
    <xdr:pic>
      <xdr:nvPicPr>
        <xdr:cNvPr id="9" name="Picture 2">
          <a:extLst>
            <a:ext uri="{FF2B5EF4-FFF2-40B4-BE49-F238E27FC236}">
              <a16:creationId xmlns="" xmlns:a16="http://schemas.microsoft.com/office/drawing/2014/main" id="{00000000-0008-0000-0A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6275" y="109818"/>
          <a:ext cx="1333501" cy="15027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tabSelected="1" workbookViewId="0">
      <selection activeCell="A15" sqref="A15:G15"/>
    </sheetView>
  </sheetViews>
  <sheetFormatPr defaultRowHeight="15"/>
  <cols>
    <col min="1" max="1" width="11.5703125" bestFit="1" customWidth="1"/>
    <col min="2" max="2" width="11.42578125" bestFit="1" customWidth="1"/>
    <col min="3" max="3" width="57.85546875" customWidth="1"/>
    <col min="4" max="4" width="10.42578125" customWidth="1"/>
    <col min="5" max="5" width="18.140625" customWidth="1"/>
    <col min="6" max="7" width="21.140625" bestFit="1" customWidth="1"/>
  </cols>
  <sheetData>
    <row r="1" spans="1:7" ht="36.75" customHeight="1">
      <c r="A1" s="13" t="s">
        <v>0</v>
      </c>
      <c r="B1" s="14"/>
      <c r="C1" s="14"/>
      <c r="D1" s="14"/>
      <c r="E1" s="2" t="s">
        <v>1</v>
      </c>
      <c r="F1" s="11" t="s">
        <v>21</v>
      </c>
      <c r="G1" s="11"/>
    </row>
    <row r="2" spans="1:7" ht="29.25" customHeight="1">
      <c r="A2" s="15" t="s">
        <v>2</v>
      </c>
      <c r="B2" s="16"/>
      <c r="C2" s="16"/>
      <c r="D2" s="17"/>
      <c r="E2" s="2" t="s">
        <v>3</v>
      </c>
      <c r="F2" s="11" t="s">
        <v>22</v>
      </c>
      <c r="G2" s="11"/>
    </row>
    <row r="3" spans="1:7">
      <c r="A3" s="15"/>
      <c r="B3" s="16"/>
      <c r="C3" s="16"/>
      <c r="D3" s="17"/>
      <c r="E3" s="2" t="s">
        <v>5</v>
      </c>
      <c r="F3" s="12" t="s">
        <v>23</v>
      </c>
      <c r="G3" s="12"/>
    </row>
    <row r="4" spans="1:7" ht="30" customHeight="1">
      <c r="A4" s="15" t="s">
        <v>4</v>
      </c>
      <c r="B4" s="16"/>
      <c r="C4" s="16"/>
      <c r="D4" s="17"/>
      <c r="E4" s="2" t="s">
        <v>16</v>
      </c>
      <c r="F4" s="12" t="s">
        <v>17</v>
      </c>
      <c r="G4" s="12"/>
    </row>
    <row r="5" spans="1:7" ht="30" customHeight="1">
      <c r="A5" s="19"/>
      <c r="B5" s="20"/>
      <c r="C5" s="20"/>
      <c r="D5" s="20"/>
      <c r="E5" s="2" t="s">
        <v>6</v>
      </c>
      <c r="F5" s="11" t="s">
        <v>24</v>
      </c>
      <c r="G5" s="11"/>
    </row>
    <row r="6" spans="1:7" ht="30" customHeight="1">
      <c r="A6" s="21" t="s">
        <v>15</v>
      </c>
      <c r="B6" s="21"/>
      <c r="C6" s="21"/>
      <c r="D6" s="22"/>
      <c r="E6" s="2" t="s">
        <v>18</v>
      </c>
      <c r="F6" s="25">
        <f>G15</f>
        <v>90156.73000000001</v>
      </c>
      <c r="G6" s="26"/>
    </row>
    <row r="7" spans="1:7" ht="33" customHeight="1">
      <c r="A7" s="23"/>
      <c r="B7" s="23"/>
      <c r="C7" s="23"/>
      <c r="D7" s="24"/>
      <c r="E7" s="8" t="s">
        <v>20</v>
      </c>
      <c r="F7" s="18">
        <v>45925</v>
      </c>
      <c r="G7" s="18"/>
    </row>
    <row r="8" spans="1:7" ht="15.75">
      <c r="A8" s="9" t="s">
        <v>7</v>
      </c>
      <c r="B8" s="9" t="s">
        <v>8</v>
      </c>
      <c r="C8" s="9" t="s">
        <v>9</v>
      </c>
      <c r="D8" s="9" t="s">
        <v>10</v>
      </c>
      <c r="E8" s="27" t="s">
        <v>11</v>
      </c>
      <c r="F8" s="29" t="s">
        <v>12</v>
      </c>
      <c r="G8" s="30"/>
    </row>
    <row r="9" spans="1:7" ht="15.75">
      <c r="A9" s="10"/>
      <c r="B9" s="10"/>
      <c r="C9" s="10"/>
      <c r="D9" s="10"/>
      <c r="E9" s="28"/>
      <c r="F9" s="1" t="s">
        <v>13</v>
      </c>
      <c r="G9" s="1" t="s">
        <v>14</v>
      </c>
    </row>
    <row r="10" spans="1:7" ht="60">
      <c r="A10" s="3" t="s">
        <v>25</v>
      </c>
      <c r="B10" s="4" t="s">
        <v>26</v>
      </c>
      <c r="C10" s="5" t="s">
        <v>27</v>
      </c>
      <c r="D10" s="5" t="s">
        <v>28</v>
      </c>
      <c r="E10" s="6">
        <v>708.77</v>
      </c>
      <c r="F10" s="7">
        <v>97.91</v>
      </c>
      <c r="G10" s="7">
        <f>TRUNC(E10*F10,2)</f>
        <v>69395.67</v>
      </c>
    </row>
    <row r="11" spans="1:7" ht="30">
      <c r="A11" s="3" t="s">
        <v>29</v>
      </c>
      <c r="B11" s="4" t="s">
        <v>30</v>
      </c>
      <c r="C11" s="5" t="s">
        <v>31</v>
      </c>
      <c r="D11" s="5" t="s">
        <v>28</v>
      </c>
      <c r="E11" s="6">
        <v>699.21</v>
      </c>
      <c r="F11" s="7">
        <v>7.43</v>
      </c>
      <c r="G11" s="7">
        <f t="shared" ref="G11:G14" si="0">TRUNC(E11*F11,2)</f>
        <v>5195.13</v>
      </c>
    </row>
    <row r="12" spans="1:7" ht="45">
      <c r="A12" s="3" t="s">
        <v>32</v>
      </c>
      <c r="B12" s="4" t="s">
        <v>33</v>
      </c>
      <c r="C12" s="5" t="s">
        <v>34</v>
      </c>
      <c r="D12" s="5" t="s">
        <v>19</v>
      </c>
      <c r="E12" s="6">
        <v>563.99</v>
      </c>
      <c r="F12" s="7">
        <v>22.63</v>
      </c>
      <c r="G12" s="7">
        <f t="shared" si="0"/>
        <v>12763.09</v>
      </c>
    </row>
    <row r="13" spans="1:7" ht="45">
      <c r="A13" s="3" t="s">
        <v>35</v>
      </c>
      <c r="B13" s="4" t="s">
        <v>36</v>
      </c>
      <c r="C13" s="5" t="s">
        <v>37</v>
      </c>
      <c r="D13" s="5" t="s">
        <v>19</v>
      </c>
      <c r="E13" s="6">
        <v>26.999999999999996</v>
      </c>
      <c r="F13" s="7">
        <v>44.76</v>
      </c>
      <c r="G13" s="7">
        <f t="shared" si="0"/>
        <v>1208.52</v>
      </c>
    </row>
    <row r="14" spans="1:7" ht="45.75" thickBot="1">
      <c r="A14" s="31" t="s">
        <v>38</v>
      </c>
      <c r="B14" s="32" t="s">
        <v>39</v>
      </c>
      <c r="C14" s="33" t="s">
        <v>40</v>
      </c>
      <c r="D14" s="33" t="s">
        <v>19</v>
      </c>
      <c r="E14" s="34">
        <v>21</v>
      </c>
      <c r="F14" s="35">
        <v>75.92</v>
      </c>
      <c r="G14" s="35">
        <f t="shared" si="0"/>
        <v>1594.32</v>
      </c>
    </row>
    <row r="15" spans="1:7" ht="15.75" thickBot="1">
      <c r="A15" s="36" t="s">
        <v>41</v>
      </c>
      <c r="B15" s="37"/>
      <c r="C15" s="37"/>
      <c r="D15" s="37"/>
      <c r="E15" s="37"/>
      <c r="F15" s="37"/>
      <c r="G15" s="38">
        <f>SUM(G10:G14)</f>
        <v>90156.73000000001</v>
      </c>
    </row>
  </sheetData>
  <mergeCells count="18">
    <mergeCell ref="F8:G8"/>
    <mergeCell ref="A15:F15"/>
    <mergeCell ref="C8:C9"/>
    <mergeCell ref="B8:B9"/>
    <mergeCell ref="A8:A9"/>
    <mergeCell ref="F1:G1"/>
    <mergeCell ref="F2:G2"/>
    <mergeCell ref="F3:G3"/>
    <mergeCell ref="A1:D1"/>
    <mergeCell ref="A2:D3"/>
    <mergeCell ref="F4:G4"/>
    <mergeCell ref="F7:G7"/>
    <mergeCell ref="F5:G5"/>
    <mergeCell ref="A4:D5"/>
    <mergeCell ref="A6:D7"/>
    <mergeCell ref="F6:G6"/>
    <mergeCell ref="E8:E9"/>
    <mergeCell ref="D8:D9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2026-05-22T18:13:44Z</dcterms:modified>
</cp:coreProperties>
</file>