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Plan1" sheetId="1" r:id="rId1"/>
  </sheets>
  <externalReferences>
    <externalReference r:id="rId2"/>
  </externalReferences>
  <calcPr calcId="152511" iterateDelta="1E-4"/>
</workbook>
</file>

<file path=xl/calcChain.xml><?xml version="1.0" encoding="utf-8"?>
<calcChain xmlns="http://schemas.openxmlformats.org/spreadsheetml/2006/main">
  <c r="G46" i="1" l="1"/>
  <c r="D46" i="1"/>
  <c r="E46" i="1" s="1"/>
  <c r="F46" i="1" s="1"/>
  <c r="B46" i="1"/>
  <c r="C46" i="1" s="1"/>
  <c r="G45" i="1"/>
  <c r="B45" i="1"/>
  <c r="C45" i="1" s="1"/>
  <c r="G44" i="1"/>
  <c r="D44" i="1"/>
  <c r="E44" i="1" s="1"/>
  <c r="F44" i="1" s="1"/>
  <c r="C44" i="1"/>
  <c r="B44" i="1"/>
  <c r="G43" i="1"/>
  <c r="D43" i="1"/>
  <c r="E43" i="1" s="1"/>
  <c r="F43" i="1" s="1"/>
  <c r="B43" i="1"/>
  <c r="C43" i="1" s="1"/>
  <c r="G42" i="1"/>
  <c r="B42" i="1"/>
  <c r="D42" i="1" s="1"/>
  <c r="E42" i="1" s="1"/>
  <c r="F42" i="1" s="1"/>
  <c r="G41" i="1"/>
  <c r="D41" i="1"/>
  <c r="E41" i="1" s="1"/>
  <c r="F41" i="1" s="1"/>
  <c r="C41" i="1"/>
  <c r="B41" i="1"/>
  <c r="G40" i="1"/>
  <c r="D40" i="1"/>
  <c r="E40" i="1" s="1"/>
  <c r="F40" i="1" s="1"/>
  <c r="B40" i="1"/>
  <c r="C40" i="1" s="1"/>
  <c r="G39" i="1"/>
  <c r="B39" i="1"/>
  <c r="D39" i="1" s="1"/>
  <c r="E39" i="1" s="1"/>
  <c r="F39" i="1" s="1"/>
  <c r="G38" i="1"/>
  <c r="D38" i="1"/>
  <c r="E38" i="1" s="1"/>
  <c r="F38" i="1" s="1"/>
  <c r="C38" i="1"/>
  <c r="B38" i="1"/>
  <c r="G37" i="1"/>
  <c r="D37" i="1"/>
  <c r="E37" i="1" s="1"/>
  <c r="F37" i="1" s="1"/>
  <c r="B37" i="1"/>
  <c r="C37" i="1" s="1"/>
  <c r="G36" i="1"/>
  <c r="B36" i="1"/>
  <c r="C36" i="1" s="1"/>
  <c r="G35" i="1"/>
  <c r="D35" i="1"/>
  <c r="E35" i="1" s="1"/>
  <c r="F35" i="1" s="1"/>
  <c r="C35" i="1"/>
  <c r="B35" i="1"/>
  <c r="G34" i="1"/>
  <c r="D34" i="1"/>
  <c r="E34" i="1" s="1"/>
  <c r="F34" i="1" s="1"/>
  <c r="B34" i="1"/>
  <c r="C34" i="1" s="1"/>
  <c r="G33" i="1"/>
  <c r="B33" i="1"/>
  <c r="D33" i="1" s="1"/>
  <c r="E33" i="1" s="1"/>
  <c r="F33" i="1" s="1"/>
  <c r="G32" i="1"/>
  <c r="D32" i="1"/>
  <c r="E32" i="1" s="1"/>
  <c r="F32" i="1" s="1"/>
  <c r="C32" i="1"/>
  <c r="B32" i="1"/>
  <c r="G31" i="1"/>
  <c r="D31" i="1"/>
  <c r="E31" i="1" s="1"/>
  <c r="F31" i="1" s="1"/>
  <c r="B31" i="1"/>
  <c r="C31" i="1" s="1"/>
  <c r="G30" i="1"/>
  <c r="B30" i="1"/>
  <c r="D30" i="1" s="1"/>
  <c r="E30" i="1" s="1"/>
  <c r="F30" i="1" s="1"/>
  <c r="G29" i="1"/>
  <c r="D29" i="1"/>
  <c r="E29" i="1" s="1"/>
  <c r="F29" i="1" s="1"/>
  <c r="C29" i="1"/>
  <c r="B29" i="1"/>
  <c r="G28" i="1"/>
  <c r="D28" i="1"/>
  <c r="E28" i="1" s="1"/>
  <c r="F28" i="1" s="1"/>
  <c r="B28" i="1"/>
  <c r="C28" i="1" s="1"/>
  <c r="G27" i="1"/>
  <c r="B27" i="1"/>
  <c r="D27" i="1" s="1"/>
  <c r="E27" i="1" s="1"/>
  <c r="F27" i="1" s="1"/>
  <c r="G26" i="1"/>
  <c r="D26" i="1"/>
  <c r="E26" i="1" s="1"/>
  <c r="F26" i="1" s="1"/>
  <c r="C26" i="1"/>
  <c r="B26" i="1"/>
  <c r="G25" i="1"/>
  <c r="D25" i="1"/>
  <c r="E25" i="1" s="1"/>
  <c r="F25" i="1" s="1"/>
  <c r="B25" i="1"/>
  <c r="C25" i="1" s="1"/>
  <c r="G24" i="1"/>
  <c r="B24" i="1"/>
  <c r="D24" i="1" s="1"/>
  <c r="E24" i="1" s="1"/>
  <c r="F24" i="1" s="1"/>
  <c r="G23" i="1"/>
  <c r="D23" i="1"/>
  <c r="E23" i="1" s="1"/>
  <c r="F23" i="1" s="1"/>
  <c r="C23" i="1"/>
  <c r="B23" i="1"/>
  <c r="G22" i="1"/>
  <c r="D22" i="1"/>
  <c r="E22" i="1" s="1"/>
  <c r="F22" i="1" s="1"/>
  <c r="B22" i="1"/>
  <c r="C22" i="1" s="1"/>
  <c r="G21" i="1"/>
  <c r="B21" i="1"/>
  <c r="D21" i="1" s="1"/>
  <c r="E21" i="1" s="1"/>
  <c r="F21" i="1" s="1"/>
  <c r="G20" i="1"/>
  <c r="D20" i="1"/>
  <c r="E20" i="1" s="1"/>
  <c r="F20" i="1" s="1"/>
  <c r="C20" i="1"/>
  <c r="B20" i="1"/>
  <c r="G19" i="1"/>
  <c r="D19" i="1"/>
  <c r="E19" i="1" s="1"/>
  <c r="F19" i="1" s="1"/>
  <c r="B19" i="1"/>
  <c r="C19" i="1" s="1"/>
  <c r="G18" i="1"/>
  <c r="B18" i="1"/>
  <c r="D18" i="1" s="1"/>
  <c r="E18" i="1" s="1"/>
  <c r="F18" i="1" s="1"/>
  <c r="G17" i="1"/>
  <c r="D17" i="1"/>
  <c r="E17" i="1" s="1"/>
  <c r="F17" i="1" s="1"/>
  <c r="C17" i="1"/>
  <c r="B17" i="1"/>
  <c r="G16" i="1"/>
  <c r="D16" i="1"/>
  <c r="E16" i="1" s="1"/>
  <c r="F16" i="1" s="1"/>
  <c r="B16" i="1"/>
  <c r="C16" i="1" s="1"/>
  <c r="G15" i="1"/>
  <c r="B15" i="1"/>
  <c r="D15" i="1" s="1"/>
  <c r="E15" i="1" s="1"/>
  <c r="F15" i="1" s="1"/>
  <c r="G14" i="1"/>
  <c r="D14" i="1"/>
  <c r="E14" i="1" s="1"/>
  <c r="F14" i="1" s="1"/>
  <c r="C14" i="1"/>
  <c r="B14" i="1"/>
  <c r="G13" i="1"/>
  <c r="D13" i="1"/>
  <c r="E13" i="1" s="1"/>
  <c r="F13" i="1" s="1"/>
  <c r="B13" i="1"/>
  <c r="C13" i="1" s="1"/>
  <c r="G12" i="1"/>
  <c r="B12" i="1"/>
  <c r="D12" i="1" s="1"/>
  <c r="E12" i="1" s="1"/>
  <c r="F12" i="1" s="1"/>
  <c r="G11" i="1"/>
  <c r="D11" i="1"/>
  <c r="E11" i="1" s="1"/>
  <c r="F11" i="1" s="1"/>
  <c r="C11" i="1"/>
  <c r="B11" i="1"/>
  <c r="G10" i="1"/>
  <c r="D10" i="1"/>
  <c r="E10" i="1" s="1"/>
  <c r="F10" i="1" s="1"/>
  <c r="B10" i="1"/>
  <c r="C10" i="1" s="1"/>
  <c r="G9" i="1"/>
  <c r="B9" i="1"/>
  <c r="D9" i="1" s="1"/>
  <c r="E9" i="1" s="1"/>
  <c r="F9" i="1" s="1"/>
  <c r="G8" i="1"/>
  <c r="D8" i="1"/>
  <c r="E8" i="1" s="1"/>
  <c r="F8" i="1" s="1"/>
  <c r="C8" i="1"/>
  <c r="B8" i="1"/>
  <c r="I38" i="1" l="1"/>
  <c r="I23" i="1"/>
  <c r="I25" i="1"/>
  <c r="I17" i="1"/>
  <c r="I41" i="1"/>
  <c r="I10" i="1"/>
  <c r="I18" i="1"/>
  <c r="I34" i="1"/>
  <c r="I42" i="1"/>
  <c r="I19" i="1"/>
  <c r="I35" i="1"/>
  <c r="I28" i="1"/>
  <c r="I29" i="1"/>
  <c r="I22" i="1"/>
  <c r="H9" i="1"/>
  <c r="I9" i="1" s="1"/>
  <c r="H12" i="1"/>
  <c r="I12" i="1" s="1"/>
  <c r="H15" i="1"/>
  <c r="I15" i="1" s="1"/>
  <c r="H18" i="1"/>
  <c r="H21" i="1"/>
  <c r="I21" i="1" s="1"/>
  <c r="H24" i="1"/>
  <c r="I24" i="1" s="1"/>
  <c r="H27" i="1"/>
  <c r="I27" i="1" s="1"/>
  <c r="H30" i="1"/>
  <c r="I30" i="1" s="1"/>
  <c r="H33" i="1"/>
  <c r="I33" i="1" s="1"/>
  <c r="H36" i="1"/>
  <c r="I36" i="1" s="1"/>
  <c r="H39" i="1"/>
  <c r="I39" i="1" s="1"/>
  <c r="H42" i="1"/>
  <c r="H45" i="1"/>
  <c r="I45" i="1" s="1"/>
  <c r="H11" i="1"/>
  <c r="I11" i="1" s="1"/>
  <c r="H17" i="1"/>
  <c r="H23" i="1"/>
  <c r="H29" i="1"/>
  <c r="H35" i="1"/>
  <c r="H41" i="1"/>
  <c r="C9" i="1"/>
  <c r="C15" i="1"/>
  <c r="C18" i="1"/>
  <c r="C21" i="1"/>
  <c r="C27" i="1"/>
  <c r="C33" i="1"/>
  <c r="C42" i="1"/>
  <c r="D36" i="1"/>
  <c r="E36" i="1" s="1"/>
  <c r="F36" i="1" s="1"/>
  <c r="D45" i="1"/>
  <c r="E45" i="1" s="1"/>
  <c r="F45" i="1" s="1"/>
  <c r="H8" i="1"/>
  <c r="I8" i="1" s="1"/>
  <c r="H14" i="1"/>
  <c r="I14" i="1" s="1"/>
  <c r="H20" i="1"/>
  <c r="I20" i="1" s="1"/>
  <c r="H26" i="1"/>
  <c r="I26" i="1" s="1"/>
  <c r="H32" i="1"/>
  <c r="I32" i="1" s="1"/>
  <c r="H38" i="1"/>
  <c r="H44" i="1"/>
  <c r="I44" i="1" s="1"/>
  <c r="C12" i="1"/>
  <c r="C24" i="1"/>
  <c r="C30" i="1"/>
  <c r="C39" i="1"/>
  <c r="H10" i="1"/>
  <c r="H13" i="1"/>
  <c r="I13" i="1" s="1"/>
  <c r="H16" i="1"/>
  <c r="I16" i="1" s="1"/>
  <c r="H19" i="1"/>
  <c r="H22" i="1"/>
  <c r="H25" i="1"/>
  <c r="H28" i="1"/>
  <c r="H31" i="1"/>
  <c r="I31" i="1" s="1"/>
  <c r="H34" i="1"/>
  <c r="H37" i="1"/>
  <c r="I37" i="1" s="1"/>
  <c r="H40" i="1"/>
  <c r="I40" i="1" s="1"/>
  <c r="H43" i="1"/>
  <c r="I43" i="1" s="1"/>
  <c r="H46" i="1"/>
  <c r="I46" i="1" s="1"/>
  <c r="I47" i="1" l="1"/>
</calcChain>
</file>

<file path=xl/sharedStrings.xml><?xml version="1.0" encoding="utf-8"?>
<sst xmlns="http://schemas.openxmlformats.org/spreadsheetml/2006/main" count="62" uniqueCount="62">
  <si>
    <t>PODER JUDICIÁRIO</t>
  </si>
  <si>
    <t>Obra:</t>
  </si>
  <si>
    <t>CONSTRUÇÃO DO NOVO FÓRUM DE NAZARÉ DA MATA</t>
  </si>
  <si>
    <t>TRIBUNAL DE JUSTIÇA DE PERNAMBUCO</t>
  </si>
  <si>
    <t>Local:</t>
  </si>
  <si>
    <t>Rua Coronel Manoel Inácio, nº 41 - Centro - Nazaré da Mata/PE, CEP: 55.800-000</t>
  </si>
  <si>
    <t>DIRETORIA DE ENGENHARIA E ARQUITETURA</t>
  </si>
  <si>
    <t>Contrato:</t>
  </si>
  <si>
    <t>043/2025 -TJPE</t>
  </si>
  <si>
    <t>Contratada:</t>
  </si>
  <si>
    <t>CAIÇARA CONSTRUTORA E INCORPORADORA LTDA</t>
  </si>
  <si>
    <t>DATA:</t>
  </si>
  <si>
    <t>Item</t>
  </si>
  <si>
    <t>Referência</t>
  </si>
  <si>
    <t>Composição</t>
  </si>
  <si>
    <t>Cód. Efisco</t>
  </si>
  <si>
    <t>Discriminação/especificação dos serviços</t>
  </si>
  <si>
    <t>UNID</t>
  </si>
  <si>
    <t>QUANT</t>
  </si>
  <si>
    <t>SERVIÇO</t>
  </si>
  <si>
    <t>P. UNIT.</t>
  </si>
  <si>
    <t>P. PARCIAL</t>
  </si>
  <si>
    <t>2.1</t>
  </si>
  <si>
    <t>5.3.10</t>
  </si>
  <si>
    <t>5.3.7</t>
  </si>
  <si>
    <t>4.7</t>
  </si>
  <si>
    <t>5.3.12</t>
  </si>
  <si>
    <t>4.3</t>
  </si>
  <si>
    <t>5.1.1.2</t>
  </si>
  <si>
    <t>3.3</t>
  </si>
  <si>
    <t>5.1.1.8</t>
  </si>
  <si>
    <t>5.1.1.3</t>
  </si>
  <si>
    <t>4.12</t>
  </si>
  <si>
    <t>5.1.2.5</t>
  </si>
  <si>
    <t>4.5</t>
  </si>
  <si>
    <t>4.10</t>
  </si>
  <si>
    <t>4.11</t>
  </si>
  <si>
    <t>5.1.1.4</t>
  </si>
  <si>
    <t>5.3.3</t>
  </si>
  <si>
    <t>5.1.1.12</t>
  </si>
  <si>
    <t>5.1.1.7</t>
  </si>
  <si>
    <t>2.2</t>
  </si>
  <si>
    <t>3.6</t>
  </si>
  <si>
    <t>5.3.8</t>
  </si>
  <si>
    <t>3.5</t>
  </si>
  <si>
    <t>5.1.1.9</t>
  </si>
  <si>
    <t>5.1.1.5</t>
  </si>
  <si>
    <t>5.1.2.4</t>
  </si>
  <si>
    <t>5.3.13</t>
  </si>
  <si>
    <t>5.1.1.1</t>
  </si>
  <si>
    <t>5.2.1.1</t>
  </si>
  <si>
    <t>2.3</t>
  </si>
  <si>
    <t>5.1.2.2</t>
  </si>
  <si>
    <t>5.1.1.10</t>
  </si>
  <si>
    <t>5.1.1.11</t>
  </si>
  <si>
    <t>5.1.2.1</t>
  </si>
  <si>
    <t>5.3.1</t>
  </si>
  <si>
    <t>5.3.5</t>
  </si>
  <si>
    <t>5.1.1.6</t>
  </si>
  <si>
    <t>5.1.2.3</t>
  </si>
  <si>
    <t>5.3.4</t>
  </si>
  <si>
    <t>TOTAL DA 2ª MEDIÇÃO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</si>
</sst>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quot;R$ &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b/>
      <sz val="10"/>
      <name val="Arial"/>
      <family val="2"/>
    </font>
    <font>
      <sz val="10"/>
      <name val="Arial"/>
      <family val="2"/>
    </font>
    <font>
      <b/>
      <sz val="12"/>
      <color theme="1"/>
      <name val="Calibri"/>
      <family val="2"/>
      <scheme val="minor"/>
    </font>
    <font>
      <b/>
      <sz val="12"/>
      <name val="Arial"/>
      <family val="2"/>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3" fillId="0" borderId="1" xfId="0" applyFont="1" applyBorder="1" applyAlignment="1">
      <alignment vertical="center" wrapText="1"/>
    </xf>
    <xf numFmtId="0" fontId="4" fillId="0" borderId="3" xfId="0" applyFont="1" applyBorder="1" applyAlignment="1">
      <alignment vertical="center"/>
    </xf>
    <xf numFmtId="0" fontId="4" fillId="0" borderId="1" xfId="0" applyFont="1" applyBorder="1" applyAlignment="1">
      <alignment vertical="center"/>
    </xf>
    <xf numFmtId="0" fontId="3" fillId="0" borderId="4" xfId="0" applyFont="1" applyBorder="1" applyAlignment="1">
      <alignment vertical="center" wrapText="1"/>
    </xf>
    <xf numFmtId="0" fontId="4" fillId="0" borderId="5" xfId="0" applyFont="1" applyBorder="1" applyAlignment="1">
      <alignment vertical="center"/>
    </xf>
    <xf numFmtId="0" fontId="4" fillId="0" borderId="4" xfId="0" applyFont="1" applyBorder="1" applyAlignment="1">
      <alignment vertical="center"/>
    </xf>
    <xf numFmtId="0" fontId="3" fillId="0" borderId="6" xfId="0" applyFont="1" applyBorder="1" applyAlignment="1">
      <alignment vertical="center" wrapText="1"/>
    </xf>
    <xf numFmtId="0" fontId="4" fillId="0" borderId="8"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14" fontId="2" fillId="0" borderId="0" xfId="0" applyNumberFormat="1" applyFont="1" applyAlignment="1">
      <alignment horizontal="right" vertical="center"/>
    </xf>
    <xf numFmtId="14" fontId="0" fillId="0" borderId="5" xfId="0" applyNumberFormat="1" applyBorder="1" applyAlignment="1">
      <alignment vertical="center"/>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6" fillId="0" borderId="12" xfId="0" applyFont="1" applyBorder="1" applyAlignment="1">
      <alignment vertical="center"/>
    </xf>
    <xf numFmtId="0" fontId="7" fillId="0" borderId="12" xfId="0" applyFont="1" applyBorder="1" applyAlignment="1">
      <alignment vertical="center"/>
    </xf>
    <xf numFmtId="0" fontId="6" fillId="0" borderId="13" xfId="0" applyFont="1" applyBorder="1" applyAlignment="1">
      <alignment horizontal="center" vertical="center"/>
    </xf>
    <xf numFmtId="2" fontId="8" fillId="2" borderId="13" xfId="0" applyNumberFormat="1" applyFont="1" applyFill="1" applyBorder="1" applyAlignment="1">
      <alignment horizontal="center" vertical="center" wrapText="1"/>
    </xf>
    <xf numFmtId="2" fontId="8" fillId="2" borderId="13" xfId="0" applyNumberFormat="1" applyFont="1" applyFill="1" applyBorder="1" applyAlignment="1">
      <alignment horizontal="left" vertical="center" wrapText="1"/>
    </xf>
    <xf numFmtId="44" fontId="8" fillId="2" borderId="13" xfId="1" applyFont="1" applyFill="1" applyBorder="1" applyAlignment="1">
      <alignment horizontal="center" vertical="center" wrapText="1"/>
    </xf>
    <xf numFmtId="0" fontId="0" fillId="2" borderId="13" xfId="0" applyFill="1" applyBorder="1" applyAlignment="1">
      <alignment horizontal="center" vertical="center" wrapText="1"/>
    </xf>
    <xf numFmtId="0" fontId="6" fillId="2" borderId="13" xfId="0" applyFont="1" applyFill="1" applyBorder="1" applyAlignment="1">
      <alignment vertical="center"/>
    </xf>
    <xf numFmtId="0" fontId="2" fillId="2" borderId="13" xfId="0" applyFont="1" applyFill="1" applyBorder="1" applyAlignment="1">
      <alignment horizontal="right" vertical="center"/>
    </xf>
    <xf numFmtId="164" fontId="2" fillId="3" borderId="13" xfId="0" applyNumberFormat="1" applyFont="1" applyFill="1" applyBorder="1" applyAlignment="1">
      <alignment horizontal="center" vertical="center"/>
    </xf>
    <xf numFmtId="0" fontId="3"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0" fillId="2" borderId="14" xfId="0" applyFill="1" applyBorder="1" applyAlignment="1">
      <alignment horizontal="center" vertical="center"/>
    </xf>
    <xf numFmtId="0" fontId="0" fillId="2" borderId="13" xfId="0" applyFill="1" applyBorder="1" applyAlignment="1">
      <alignment horizontal="center" vertical="center"/>
    </xf>
  </cellXfs>
  <cellStyles count="2">
    <cellStyle name="Moeda" xfId="1" builtinId="4"/>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52780</xdr:colOff>
      <xdr:row>1</xdr:row>
      <xdr:rowOff>45609</xdr:rowOff>
    </xdr:from>
    <xdr:to>
      <xdr:col>0</xdr:col>
      <xdr:colOff>839212</xdr:colOff>
      <xdr:row>3</xdr:row>
      <xdr:rowOff>313765</xdr:rowOff>
    </xdr:to>
    <xdr:pic>
      <xdr:nvPicPr>
        <xdr:cNvPr id="2" name="Picture 6">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80" y="369459"/>
          <a:ext cx="786432" cy="973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140634</xdr:colOff>
      <xdr:row>1</xdr:row>
      <xdr:rowOff>62194</xdr:rowOff>
    </xdr:from>
    <xdr:to>
      <xdr:col>5</xdr:col>
      <xdr:colOff>658794</xdr:colOff>
      <xdr:row>3</xdr:row>
      <xdr:rowOff>313765</xdr:rowOff>
    </xdr:to>
    <xdr:pic>
      <xdr:nvPicPr>
        <xdr:cNvPr id="3" name="Picture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6859" y="386044"/>
          <a:ext cx="518160" cy="956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52780</xdr:colOff>
      <xdr:row>1</xdr:row>
      <xdr:rowOff>45609</xdr:rowOff>
    </xdr:from>
    <xdr:to>
      <xdr:col>0</xdr:col>
      <xdr:colOff>839212</xdr:colOff>
      <xdr:row>3</xdr:row>
      <xdr:rowOff>313765</xdr:rowOff>
    </xdr:to>
    <xdr:pic>
      <xdr:nvPicPr>
        <xdr:cNvPr id="4" name="Picture 6">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80" y="369459"/>
          <a:ext cx="786432" cy="973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140634</xdr:colOff>
      <xdr:row>1</xdr:row>
      <xdr:rowOff>62194</xdr:rowOff>
    </xdr:from>
    <xdr:to>
      <xdr:col>5</xdr:col>
      <xdr:colOff>658794</xdr:colOff>
      <xdr:row>3</xdr:row>
      <xdr:rowOff>313765</xdr:rowOff>
    </xdr:to>
    <xdr:pic>
      <xdr:nvPicPr>
        <xdr:cNvPr id="5" name="Picture 2">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6859" y="386044"/>
          <a:ext cx="518160" cy="956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paula\Downloads\PLANILHA%20DA%20MEDI&#199;&#195;O_NAZARE%20DA%20MATA_2&#170;M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MEDIÇÃO"/>
      <sheetName val="2ª MEDIÇÃO"/>
      <sheetName val="3ª MEDIÇÃO"/>
      <sheetName val="4ª MEDIÇÃO"/>
      <sheetName val="5ª MEDIÇÃO"/>
      <sheetName val="6ª MEDIÇÃO"/>
      <sheetName val="7ª MEDIÇÃO"/>
      <sheetName val="8ª MEDIÇÃO"/>
      <sheetName val="9ª MEDIÇÃO"/>
      <sheetName val="CRONOGRAMA (2)"/>
      <sheetName val="QUADRO RESUMO (2)"/>
      <sheetName val="LIQUIDAÇÃO LIQ."/>
      <sheetName val="PLANILHA SINTÉTICA"/>
      <sheetName val="Plan1"/>
      <sheetName val="2ª MED "/>
      <sheetName val="1ª MED"/>
      <sheetName val="3ª MED "/>
      <sheetName val="4ª MED "/>
      <sheetName val="5ª MED "/>
      <sheetName val="6ª MED "/>
      <sheetName val="7ª MED "/>
      <sheetName val="8ª MED "/>
      <sheetName val="9ª MED "/>
      <sheetName val="10ª MED "/>
      <sheetName val="11ª MED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1.1</v>
          </cell>
          <cell r="B10" t="str">
            <v xml:space="preserve">DEA </v>
          </cell>
          <cell r="C10" t="str">
            <v>CREA/PE 01</v>
          </cell>
          <cell r="D10" t="str">
            <v>527411-7</v>
          </cell>
          <cell r="E10" t="str">
            <v>ART EXECUÇÃO DE OBRA - RESPONSÁVEL TÉCNICO DA CONTRATADA.</v>
          </cell>
          <cell r="F10" t="str">
            <v>un</v>
          </cell>
          <cell r="G10">
            <v>1</v>
          </cell>
          <cell r="H10">
            <v>1</v>
          </cell>
          <cell r="I10">
            <v>0</v>
          </cell>
          <cell r="J10">
            <v>237.86</v>
          </cell>
          <cell r="K10">
            <v>237.86</v>
          </cell>
          <cell r="L10">
            <v>0</v>
          </cell>
          <cell r="M10">
            <v>0</v>
          </cell>
          <cell r="N10">
            <v>0</v>
          </cell>
          <cell r="O10">
            <v>0</v>
          </cell>
          <cell r="P10">
            <v>237.86</v>
          </cell>
          <cell r="Q10">
            <v>237.86</v>
          </cell>
          <cell r="R10">
            <v>1</v>
          </cell>
          <cell r="S10">
            <v>1</v>
          </cell>
          <cell r="T10">
            <v>1</v>
          </cell>
          <cell r="U10">
            <v>237.86</v>
          </cell>
          <cell r="V10">
            <v>0</v>
          </cell>
          <cell r="W10">
            <v>0</v>
          </cell>
          <cell r="X10">
            <v>237.86</v>
          </cell>
          <cell r="Y10">
            <v>0</v>
          </cell>
          <cell r="Z10">
            <v>0</v>
          </cell>
          <cell r="AA10">
            <v>1</v>
          </cell>
          <cell r="AB10">
            <v>0</v>
          </cell>
          <cell r="AC10">
            <v>0</v>
          </cell>
          <cell r="AD10">
            <v>0</v>
          </cell>
          <cell r="AE10">
            <v>0</v>
          </cell>
          <cell r="AF10">
            <v>0</v>
          </cell>
          <cell r="AG10">
            <v>0</v>
          </cell>
          <cell r="AH10">
            <v>1</v>
          </cell>
          <cell r="AI10">
            <v>0</v>
          </cell>
          <cell r="AJ10">
            <v>0</v>
          </cell>
          <cell r="AK10">
            <v>0</v>
          </cell>
          <cell r="AL10">
            <v>0</v>
          </cell>
          <cell r="AM10">
            <v>0</v>
          </cell>
          <cell r="AN10">
            <v>0</v>
          </cell>
          <cell r="AO10">
            <v>1</v>
          </cell>
          <cell r="AP10">
            <v>0</v>
          </cell>
          <cell r="AQ10">
            <v>0</v>
          </cell>
          <cell r="AR10">
            <v>0</v>
          </cell>
          <cell r="AS10">
            <v>0</v>
          </cell>
          <cell r="AT10">
            <v>0</v>
          </cell>
          <cell r="AU10">
            <v>0</v>
          </cell>
          <cell r="AV10">
            <v>1</v>
          </cell>
          <cell r="AW10">
            <v>0</v>
          </cell>
          <cell r="AX10">
            <v>0</v>
          </cell>
          <cell r="AY10">
            <v>0</v>
          </cell>
          <cell r="AZ10">
            <v>0</v>
          </cell>
          <cell r="BA10">
            <v>0</v>
          </cell>
          <cell r="BB10">
            <v>0</v>
          </cell>
          <cell r="BC10">
            <v>1</v>
          </cell>
          <cell r="BD10">
            <v>0</v>
          </cell>
          <cell r="BE10">
            <v>0</v>
          </cell>
          <cell r="BF10">
            <v>0</v>
          </cell>
          <cell r="BG10">
            <v>0</v>
          </cell>
          <cell r="BH10">
            <v>0</v>
          </cell>
          <cell r="BI10">
            <v>0</v>
          </cell>
          <cell r="BJ10">
            <v>1</v>
          </cell>
          <cell r="BK10">
            <v>0</v>
          </cell>
          <cell r="BL10">
            <v>0</v>
          </cell>
          <cell r="BM10">
            <v>0</v>
          </cell>
          <cell r="BN10">
            <v>0</v>
          </cell>
          <cell r="BO10">
            <v>0</v>
          </cell>
          <cell r="BP10">
            <v>0</v>
          </cell>
          <cell r="BQ10">
            <v>1</v>
          </cell>
          <cell r="BR10">
            <v>0</v>
          </cell>
          <cell r="BS10">
            <v>0</v>
          </cell>
          <cell r="BT10">
            <v>0</v>
          </cell>
          <cell r="BU10">
            <v>0</v>
          </cell>
          <cell r="BV10">
            <v>0</v>
          </cell>
          <cell r="BW10">
            <v>0</v>
          </cell>
          <cell r="BX10">
            <v>1</v>
          </cell>
          <cell r="BY10">
            <v>0</v>
          </cell>
          <cell r="BZ10">
            <v>0</v>
          </cell>
          <cell r="CA10">
            <v>0</v>
          </cell>
          <cell r="CB10">
            <v>0</v>
          </cell>
          <cell r="CC10">
            <v>0</v>
          </cell>
          <cell r="CD10">
            <v>0</v>
          </cell>
          <cell r="CE10">
            <v>1</v>
          </cell>
          <cell r="CF10">
            <v>0</v>
          </cell>
          <cell r="CG10">
            <v>0</v>
          </cell>
          <cell r="CH10">
            <v>0</v>
          </cell>
          <cell r="CI10">
            <v>0</v>
          </cell>
          <cell r="CJ10">
            <v>0</v>
          </cell>
          <cell r="CK10">
            <v>0</v>
          </cell>
          <cell r="CL10">
            <v>1</v>
          </cell>
          <cell r="CM10">
            <v>0</v>
          </cell>
          <cell r="CN10">
            <v>0</v>
          </cell>
          <cell r="CO10">
            <v>0</v>
          </cell>
          <cell r="CP10">
            <v>0</v>
          </cell>
          <cell r="CQ10">
            <v>237.86</v>
          </cell>
        </row>
        <row r="11">
          <cell r="A11" t="str">
            <v>1.2</v>
          </cell>
          <cell r="B11" t="str">
            <v>DEA</v>
          </cell>
          <cell r="C11" t="str">
            <v>1.13</v>
          </cell>
          <cell r="D11" t="str">
            <v>411552-0</v>
          </cell>
          <cell r="E11" t="str">
            <v>CONTROLE TECNOLÓGICO DO CONCRETO COM ENSAIO DE COMPRESSÃO DE CORPOS DE PROVA CILÍNDRICOS (NBR 5739)/2018 - MOLDAGEM, TRANSPORTE, CURA, FACEAMENTO E ROMPIMENTO (NBR 5739:2018)</v>
          </cell>
          <cell r="F11" t="str">
            <v>un</v>
          </cell>
          <cell r="G11">
            <v>75</v>
          </cell>
          <cell r="H11">
            <v>4</v>
          </cell>
          <cell r="I11">
            <v>71</v>
          </cell>
          <cell r="J11">
            <v>13.56</v>
          </cell>
          <cell r="K11">
            <v>1017</v>
          </cell>
          <cell r="L11">
            <v>0</v>
          </cell>
          <cell r="M11">
            <v>0</v>
          </cell>
          <cell r="N11">
            <v>0</v>
          </cell>
          <cell r="O11">
            <v>0</v>
          </cell>
          <cell r="P11">
            <v>13.56</v>
          </cell>
          <cell r="Q11">
            <v>1017</v>
          </cell>
          <cell r="R11">
            <v>4</v>
          </cell>
          <cell r="S11">
            <v>5.3333333333333337E-2</v>
          </cell>
          <cell r="T11">
            <v>5.3333333333333337E-2</v>
          </cell>
          <cell r="U11">
            <v>54.24</v>
          </cell>
          <cell r="V11">
            <v>0</v>
          </cell>
          <cell r="W11">
            <v>0</v>
          </cell>
          <cell r="X11">
            <v>54.24</v>
          </cell>
          <cell r="Y11">
            <v>0</v>
          </cell>
          <cell r="Z11">
            <v>0</v>
          </cell>
          <cell r="AA11">
            <v>5.3333333333333337E-2</v>
          </cell>
          <cell r="AB11">
            <v>0</v>
          </cell>
          <cell r="AC11">
            <v>0</v>
          </cell>
          <cell r="AD11">
            <v>0</v>
          </cell>
          <cell r="AE11">
            <v>0</v>
          </cell>
          <cell r="AF11">
            <v>0</v>
          </cell>
          <cell r="AG11">
            <v>0</v>
          </cell>
          <cell r="AH11">
            <v>5.3333333333333337E-2</v>
          </cell>
          <cell r="AI11">
            <v>0</v>
          </cell>
          <cell r="AJ11">
            <v>0</v>
          </cell>
          <cell r="AK11">
            <v>0</v>
          </cell>
          <cell r="AL11">
            <v>0</v>
          </cell>
          <cell r="AM11">
            <v>0</v>
          </cell>
          <cell r="AN11">
            <v>0</v>
          </cell>
          <cell r="AO11">
            <v>5.3333333333333337E-2</v>
          </cell>
          <cell r="AP11">
            <v>0</v>
          </cell>
          <cell r="AQ11">
            <v>0</v>
          </cell>
          <cell r="AR11">
            <v>0</v>
          </cell>
          <cell r="AS11">
            <v>0</v>
          </cell>
          <cell r="AT11">
            <v>0</v>
          </cell>
          <cell r="AU11">
            <v>0</v>
          </cell>
          <cell r="AV11">
            <v>5.3333333333333337E-2</v>
          </cell>
          <cell r="AW11">
            <v>0</v>
          </cell>
          <cell r="AX11">
            <v>0</v>
          </cell>
          <cell r="AY11">
            <v>0</v>
          </cell>
          <cell r="AZ11">
            <v>0</v>
          </cell>
          <cell r="BA11">
            <v>0</v>
          </cell>
          <cell r="BB11">
            <v>0</v>
          </cell>
          <cell r="BC11">
            <v>5.3333333333333337E-2</v>
          </cell>
          <cell r="BD11">
            <v>0</v>
          </cell>
          <cell r="BE11">
            <v>0</v>
          </cell>
          <cell r="BF11">
            <v>0</v>
          </cell>
          <cell r="BG11">
            <v>0</v>
          </cell>
          <cell r="BH11">
            <v>0</v>
          </cell>
          <cell r="BI11">
            <v>0</v>
          </cell>
          <cell r="BJ11">
            <v>5.3333333333333337E-2</v>
          </cell>
          <cell r="BK11">
            <v>0</v>
          </cell>
          <cell r="BL11">
            <v>0</v>
          </cell>
          <cell r="BM11">
            <v>0</v>
          </cell>
          <cell r="BN11">
            <v>0</v>
          </cell>
          <cell r="BO11">
            <v>0</v>
          </cell>
          <cell r="BP11">
            <v>0</v>
          </cell>
          <cell r="BQ11">
            <v>5.3333333333333337E-2</v>
          </cell>
          <cell r="BR11">
            <v>0</v>
          </cell>
          <cell r="BS11">
            <v>0</v>
          </cell>
          <cell r="BT11">
            <v>0</v>
          </cell>
          <cell r="BU11">
            <v>0</v>
          </cell>
          <cell r="BV11">
            <v>0</v>
          </cell>
          <cell r="BW11">
            <v>0</v>
          </cell>
          <cell r="BX11">
            <v>5.3333333333333337E-2</v>
          </cell>
          <cell r="BY11">
            <v>0</v>
          </cell>
          <cell r="BZ11">
            <v>0</v>
          </cell>
          <cell r="CA11">
            <v>0</v>
          </cell>
          <cell r="CB11">
            <v>0</v>
          </cell>
          <cell r="CC11">
            <v>0</v>
          </cell>
          <cell r="CD11">
            <v>0</v>
          </cell>
          <cell r="CE11">
            <v>5.3333333333333337E-2</v>
          </cell>
          <cell r="CF11">
            <v>0</v>
          </cell>
          <cell r="CG11">
            <v>0</v>
          </cell>
          <cell r="CH11">
            <v>0</v>
          </cell>
          <cell r="CI11">
            <v>0</v>
          </cell>
          <cell r="CJ11">
            <v>0</v>
          </cell>
          <cell r="CK11">
            <v>0</v>
          </cell>
          <cell r="CL11">
            <v>5.3333333333333337E-2</v>
          </cell>
          <cell r="CM11">
            <v>0</v>
          </cell>
          <cell r="CN11">
            <v>0</v>
          </cell>
          <cell r="CO11">
            <v>0</v>
          </cell>
          <cell r="CP11">
            <v>0</v>
          </cell>
          <cell r="CQ11">
            <v>54.24</v>
          </cell>
        </row>
        <row r="12">
          <cell r="A12" t="str">
            <v>1.3</v>
          </cell>
          <cell r="B12" t="str">
            <v>NZR</v>
          </cell>
          <cell r="C12" t="str">
            <v>1.03 A</v>
          </cell>
          <cell r="D12" t="str">
            <v>593695-0</v>
          </cell>
          <cell r="E12" t="str">
            <v>ELABORAÇÃO DE PROJETO EXECUTIVO COM OS DIMENSIONAMENTOS PARA A INSTALAÇÃO DO SISTEMA DE PROTEÇÃO COLETIVA FIXA DE LINHA DE VIDA, COM PONTOS DE ANCORAGEM, COM EMISSÃO DE ART.</v>
          </cell>
          <cell r="F12" t="str">
            <v>m²</v>
          </cell>
          <cell r="G12">
            <v>597.61</v>
          </cell>
          <cell r="H12">
            <v>0</v>
          </cell>
          <cell r="I12">
            <v>597.61</v>
          </cell>
          <cell r="J12">
            <v>3.16</v>
          </cell>
          <cell r="K12">
            <v>1888.4476000000002</v>
          </cell>
          <cell r="L12">
            <v>0</v>
          </cell>
          <cell r="M12">
            <v>0</v>
          </cell>
          <cell r="N12">
            <v>0</v>
          </cell>
          <cell r="O12">
            <v>0</v>
          </cell>
          <cell r="P12">
            <v>3.16</v>
          </cell>
          <cell r="Q12">
            <v>1888.44</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row>
        <row r="13">
          <cell r="A13" t="str">
            <v>2.</v>
          </cell>
          <cell r="B13" t="str">
            <v/>
          </cell>
          <cell r="C13" t="str">
            <v/>
          </cell>
          <cell r="E13" t="str">
            <v>ADMINISTRAÇÃO DA OBRA / MÁQUINAS E EQUIPAMENTOS</v>
          </cell>
          <cell r="F13" t="str">
            <v/>
          </cell>
          <cell r="K13">
            <v>0</v>
          </cell>
          <cell r="M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row>
        <row r="14">
          <cell r="A14" t="str">
            <v>2.1</v>
          </cell>
          <cell r="B14" t="str">
            <v>NZR</v>
          </cell>
          <cell r="C14" t="str">
            <v>ADMLOCAL.05</v>
          </cell>
          <cell r="D14" t="str">
            <v>401010-8</v>
          </cell>
          <cell r="E14" t="str">
            <v>ADMINISTRAÇÃO LOCAL PELO PERÍODO DA OBRA</v>
          </cell>
          <cell r="F14" t="str">
            <v>un/mês</v>
          </cell>
          <cell r="G14">
            <v>8</v>
          </cell>
          <cell r="H14">
            <v>1.46</v>
          </cell>
          <cell r="I14">
            <v>6.54</v>
          </cell>
          <cell r="J14">
            <v>8201.23</v>
          </cell>
          <cell r="K14">
            <v>65609.84</v>
          </cell>
          <cell r="L14">
            <v>35585.68</v>
          </cell>
          <cell r="M14">
            <v>284685.44</v>
          </cell>
          <cell r="N14">
            <v>0</v>
          </cell>
          <cell r="O14">
            <v>0</v>
          </cell>
          <cell r="P14">
            <v>43786.91</v>
          </cell>
          <cell r="Q14">
            <v>350295.28</v>
          </cell>
          <cell r="R14">
            <v>0.46</v>
          </cell>
          <cell r="S14">
            <v>5.7500000000000002E-2</v>
          </cell>
          <cell r="T14">
            <v>0.1825</v>
          </cell>
          <cell r="U14">
            <v>3772.57</v>
          </cell>
          <cell r="V14">
            <v>16369.41</v>
          </cell>
          <cell r="W14">
            <v>0</v>
          </cell>
          <cell r="X14">
            <v>20141.98</v>
          </cell>
          <cell r="Y14">
            <v>1</v>
          </cell>
          <cell r="Z14">
            <v>0.125</v>
          </cell>
          <cell r="AA14">
            <v>0.1825</v>
          </cell>
          <cell r="AB14">
            <v>8201.23</v>
          </cell>
          <cell r="AC14">
            <v>35585.68</v>
          </cell>
          <cell r="AD14">
            <v>0</v>
          </cell>
          <cell r="AE14">
            <v>43786.91</v>
          </cell>
          <cell r="AF14">
            <v>0</v>
          </cell>
          <cell r="AG14">
            <v>0</v>
          </cell>
          <cell r="AH14">
            <v>0.1825</v>
          </cell>
          <cell r="AI14">
            <v>0</v>
          </cell>
          <cell r="AJ14">
            <v>0</v>
          </cell>
          <cell r="AK14">
            <v>0</v>
          </cell>
          <cell r="AL14">
            <v>0</v>
          </cell>
          <cell r="AM14">
            <v>0</v>
          </cell>
          <cell r="AN14">
            <v>0</v>
          </cell>
          <cell r="AO14">
            <v>0.1825</v>
          </cell>
          <cell r="AP14">
            <v>0</v>
          </cell>
          <cell r="AQ14">
            <v>0</v>
          </cell>
          <cell r="AR14">
            <v>0</v>
          </cell>
          <cell r="AS14">
            <v>0</v>
          </cell>
          <cell r="AT14">
            <v>0</v>
          </cell>
          <cell r="AU14">
            <v>0</v>
          </cell>
          <cell r="AV14">
            <v>0.1825</v>
          </cell>
          <cell r="AW14">
            <v>0</v>
          </cell>
          <cell r="AX14">
            <v>0</v>
          </cell>
          <cell r="AY14">
            <v>0</v>
          </cell>
          <cell r="AZ14">
            <v>0</v>
          </cell>
          <cell r="BA14">
            <v>0</v>
          </cell>
          <cell r="BB14">
            <v>0</v>
          </cell>
          <cell r="BC14">
            <v>0.1825</v>
          </cell>
          <cell r="BD14">
            <v>0</v>
          </cell>
          <cell r="BE14">
            <v>0</v>
          </cell>
          <cell r="BF14">
            <v>0</v>
          </cell>
          <cell r="BG14">
            <v>0</v>
          </cell>
          <cell r="BH14">
            <v>0</v>
          </cell>
          <cell r="BI14">
            <v>0</v>
          </cell>
          <cell r="BJ14">
            <v>0.1825</v>
          </cell>
          <cell r="BK14">
            <v>0</v>
          </cell>
          <cell r="BL14">
            <v>0</v>
          </cell>
          <cell r="BM14">
            <v>0</v>
          </cell>
          <cell r="BN14">
            <v>0</v>
          </cell>
          <cell r="BO14">
            <v>0</v>
          </cell>
          <cell r="BP14">
            <v>0</v>
          </cell>
          <cell r="BQ14">
            <v>0.1825</v>
          </cell>
          <cell r="BR14">
            <v>0</v>
          </cell>
          <cell r="BS14">
            <v>0</v>
          </cell>
          <cell r="BT14">
            <v>0</v>
          </cell>
          <cell r="BU14">
            <v>0</v>
          </cell>
          <cell r="BV14">
            <v>0</v>
          </cell>
          <cell r="BW14">
            <v>0</v>
          </cell>
          <cell r="BX14">
            <v>0.1825</v>
          </cell>
          <cell r="BY14">
            <v>0</v>
          </cell>
          <cell r="BZ14">
            <v>0</v>
          </cell>
          <cell r="CA14">
            <v>0</v>
          </cell>
          <cell r="CB14">
            <v>0</v>
          </cell>
          <cell r="CC14">
            <v>0</v>
          </cell>
          <cell r="CD14">
            <v>0</v>
          </cell>
          <cell r="CE14">
            <v>0.1825</v>
          </cell>
          <cell r="CF14">
            <v>0</v>
          </cell>
          <cell r="CG14">
            <v>0</v>
          </cell>
          <cell r="CH14">
            <v>0</v>
          </cell>
          <cell r="CI14">
            <v>0</v>
          </cell>
          <cell r="CJ14">
            <v>0</v>
          </cell>
          <cell r="CK14">
            <v>0</v>
          </cell>
          <cell r="CL14">
            <v>0.1825</v>
          </cell>
          <cell r="CM14">
            <v>0</v>
          </cell>
          <cell r="CN14">
            <v>0</v>
          </cell>
          <cell r="CO14">
            <v>0</v>
          </cell>
          <cell r="CP14">
            <v>0</v>
          </cell>
          <cell r="CQ14">
            <v>63928.888600000006</v>
          </cell>
        </row>
        <row r="15">
          <cell r="A15" t="str">
            <v>2.2</v>
          </cell>
          <cell r="B15" t="str">
            <v>DEA</v>
          </cell>
          <cell r="C15" t="str">
            <v>I.10527</v>
          </cell>
          <cell r="D15" t="str">
            <v>411684-4</v>
          </cell>
          <cell r="E15" t="str">
            <v>LOCACAO DE ANDAIME METALICO TUBULAR DE ENCAIXE, TIPO DE TORRE, CADA PAINEL COM LARGURA DE 1 ATE 1,5 M E ALTURA DE *1,00* M, INCLUINDO DIAGONAL, BARRAS DE LIGACAO, SAPATAS OU RODIZIOS, PLATAFORMA METÁLICA, GUARDA CORPO METÁLICO, ESCADA E DEMAIS ITENS NECESSARIOS A MONTAGEM (NAO INCLUI INSTALACAO)</v>
          </cell>
          <cell r="F15" t="str">
            <v>mXmês</v>
          </cell>
          <cell r="G15">
            <v>980</v>
          </cell>
          <cell r="H15">
            <v>6</v>
          </cell>
          <cell r="I15">
            <v>974</v>
          </cell>
          <cell r="J15">
            <v>0</v>
          </cell>
          <cell r="K15">
            <v>0</v>
          </cell>
          <cell r="L15">
            <v>0</v>
          </cell>
          <cell r="M15">
            <v>0</v>
          </cell>
          <cell r="N15">
            <v>26.43</v>
          </cell>
          <cell r="O15">
            <v>25901.4</v>
          </cell>
          <cell r="P15">
            <v>26.43</v>
          </cell>
          <cell r="Q15">
            <v>25901.4</v>
          </cell>
          <cell r="R15">
            <v>0</v>
          </cell>
          <cell r="S15">
            <v>0</v>
          </cell>
          <cell r="T15">
            <v>6.1224489795918364E-3</v>
          </cell>
          <cell r="U15">
            <v>0</v>
          </cell>
          <cell r="V15">
            <v>0</v>
          </cell>
          <cell r="W15">
            <v>0</v>
          </cell>
          <cell r="X15">
            <v>0</v>
          </cell>
          <cell r="Y15">
            <v>6</v>
          </cell>
          <cell r="Z15">
            <v>6.1224489795918364E-3</v>
          </cell>
          <cell r="AA15">
            <v>6.1224489795918364E-3</v>
          </cell>
          <cell r="AB15">
            <v>0</v>
          </cell>
          <cell r="AC15">
            <v>0</v>
          </cell>
          <cell r="AD15">
            <v>158.57999999999998</v>
          </cell>
          <cell r="AE15">
            <v>158.58000000000001</v>
          </cell>
          <cell r="AF15">
            <v>0</v>
          </cell>
          <cell r="AG15">
            <v>0</v>
          </cell>
          <cell r="AH15">
            <v>6.1224489795918364E-3</v>
          </cell>
          <cell r="AI15">
            <v>0</v>
          </cell>
          <cell r="AJ15">
            <v>0</v>
          </cell>
          <cell r="AK15">
            <v>0</v>
          </cell>
          <cell r="AL15">
            <v>0</v>
          </cell>
          <cell r="AM15">
            <v>0</v>
          </cell>
          <cell r="AN15">
            <v>0</v>
          </cell>
          <cell r="AO15">
            <v>6.1224489795918364E-3</v>
          </cell>
          <cell r="AP15">
            <v>0</v>
          </cell>
          <cell r="AQ15">
            <v>0</v>
          </cell>
          <cell r="AR15">
            <v>0</v>
          </cell>
          <cell r="AS15">
            <v>0</v>
          </cell>
          <cell r="AT15">
            <v>0</v>
          </cell>
          <cell r="AU15">
            <v>0</v>
          </cell>
          <cell r="AV15">
            <v>6.1224489795918364E-3</v>
          </cell>
          <cell r="AW15">
            <v>0</v>
          </cell>
          <cell r="AX15">
            <v>0</v>
          </cell>
          <cell r="AY15">
            <v>0</v>
          </cell>
          <cell r="AZ15">
            <v>0</v>
          </cell>
          <cell r="BA15">
            <v>0</v>
          </cell>
          <cell r="BB15">
            <v>0</v>
          </cell>
          <cell r="BC15">
            <v>6.1224489795918364E-3</v>
          </cell>
          <cell r="BD15">
            <v>0</v>
          </cell>
          <cell r="BE15">
            <v>0</v>
          </cell>
          <cell r="BF15">
            <v>0</v>
          </cell>
          <cell r="BG15">
            <v>0</v>
          </cell>
          <cell r="BH15">
            <v>0</v>
          </cell>
          <cell r="BI15">
            <v>0</v>
          </cell>
          <cell r="BJ15">
            <v>6.1224489795918364E-3</v>
          </cell>
          <cell r="BK15">
            <v>0</v>
          </cell>
          <cell r="BL15">
            <v>0</v>
          </cell>
          <cell r="BM15">
            <v>0</v>
          </cell>
          <cell r="BN15">
            <v>0</v>
          </cell>
          <cell r="BO15">
            <v>0</v>
          </cell>
          <cell r="BP15">
            <v>0</v>
          </cell>
          <cell r="BQ15">
            <v>6.1224489795918364E-3</v>
          </cell>
          <cell r="BR15">
            <v>0</v>
          </cell>
          <cell r="BS15">
            <v>0</v>
          </cell>
          <cell r="BT15">
            <v>0</v>
          </cell>
          <cell r="BU15">
            <v>0</v>
          </cell>
          <cell r="BV15">
            <v>0</v>
          </cell>
          <cell r="BW15">
            <v>0</v>
          </cell>
          <cell r="BX15">
            <v>6.1224489795918364E-3</v>
          </cell>
          <cell r="BY15">
            <v>0</v>
          </cell>
          <cell r="BZ15">
            <v>0</v>
          </cell>
          <cell r="CA15">
            <v>0</v>
          </cell>
          <cell r="CB15">
            <v>0</v>
          </cell>
          <cell r="CC15">
            <v>0</v>
          </cell>
          <cell r="CD15">
            <v>0</v>
          </cell>
          <cell r="CE15">
            <v>6.1224489795918364E-3</v>
          </cell>
          <cell r="CF15">
            <v>0</v>
          </cell>
          <cell r="CG15">
            <v>0</v>
          </cell>
          <cell r="CH15">
            <v>0</v>
          </cell>
          <cell r="CI15">
            <v>0</v>
          </cell>
          <cell r="CJ15">
            <v>0</v>
          </cell>
          <cell r="CK15">
            <v>0</v>
          </cell>
          <cell r="CL15">
            <v>6.1224489795918364E-3</v>
          </cell>
          <cell r="CM15">
            <v>0</v>
          </cell>
          <cell r="CN15">
            <v>0</v>
          </cell>
          <cell r="CO15">
            <v>0</v>
          </cell>
          <cell r="CP15">
            <v>0</v>
          </cell>
          <cell r="CQ15">
            <v>158.57999999999998</v>
          </cell>
        </row>
        <row r="16">
          <cell r="A16" t="str">
            <v>2.3</v>
          </cell>
          <cell r="B16" t="str">
            <v>SINAPI</v>
          </cell>
          <cell r="C16" t="str">
            <v>97064</v>
          </cell>
          <cell r="D16" t="str">
            <v>478652-1</v>
          </cell>
          <cell r="E16" t="str">
            <v>MONTAGEM E DESMONTAGEM DE ANDAIME TUBULAR TIPO "TORRE" (EXCLUSIVE ANDAIME E LIMPEZA). AF_03/2024</v>
          </cell>
          <cell r="F16" t="str">
            <v>m</v>
          </cell>
          <cell r="G16">
            <v>584</v>
          </cell>
          <cell r="H16">
            <v>6</v>
          </cell>
          <cell r="I16">
            <v>578</v>
          </cell>
          <cell r="J16">
            <v>3.84</v>
          </cell>
          <cell r="K16">
            <v>2242.56</v>
          </cell>
          <cell r="L16">
            <v>27.98</v>
          </cell>
          <cell r="M16">
            <v>16340.32</v>
          </cell>
          <cell r="N16">
            <v>0</v>
          </cell>
          <cell r="O16">
            <v>0</v>
          </cell>
          <cell r="P16">
            <v>31.82</v>
          </cell>
          <cell r="Q16">
            <v>18582.88</v>
          </cell>
          <cell r="R16">
            <v>0</v>
          </cell>
          <cell r="S16">
            <v>0</v>
          </cell>
          <cell r="T16">
            <v>1.0273972602739725E-2</v>
          </cell>
          <cell r="U16">
            <v>0</v>
          </cell>
          <cell r="V16">
            <v>0</v>
          </cell>
          <cell r="W16">
            <v>0</v>
          </cell>
          <cell r="X16">
            <v>0</v>
          </cell>
          <cell r="Y16">
            <v>6</v>
          </cell>
          <cell r="Z16">
            <v>1.0273972602739725E-2</v>
          </cell>
          <cell r="AA16">
            <v>1.0273972602739725E-2</v>
          </cell>
          <cell r="AB16">
            <v>23.04</v>
          </cell>
          <cell r="AC16">
            <v>167.88</v>
          </cell>
          <cell r="AD16">
            <v>0</v>
          </cell>
          <cell r="AE16">
            <v>190.92</v>
          </cell>
          <cell r="AF16">
            <v>0</v>
          </cell>
          <cell r="AG16">
            <v>0</v>
          </cell>
          <cell r="AH16">
            <v>1.0273972602739725E-2</v>
          </cell>
          <cell r="AI16">
            <v>0</v>
          </cell>
          <cell r="AJ16">
            <v>0</v>
          </cell>
          <cell r="AK16">
            <v>0</v>
          </cell>
          <cell r="AL16">
            <v>0</v>
          </cell>
          <cell r="AM16">
            <v>0</v>
          </cell>
          <cell r="AN16">
            <v>0</v>
          </cell>
          <cell r="AO16">
            <v>1.0273972602739725E-2</v>
          </cell>
          <cell r="AP16">
            <v>0</v>
          </cell>
          <cell r="AQ16">
            <v>0</v>
          </cell>
          <cell r="AR16">
            <v>0</v>
          </cell>
          <cell r="AS16">
            <v>0</v>
          </cell>
          <cell r="AT16">
            <v>0</v>
          </cell>
          <cell r="AU16">
            <v>0</v>
          </cell>
          <cell r="AV16">
            <v>1.0273972602739725E-2</v>
          </cell>
          <cell r="AW16">
            <v>0</v>
          </cell>
          <cell r="AX16">
            <v>0</v>
          </cell>
          <cell r="AY16">
            <v>0</v>
          </cell>
          <cell r="AZ16">
            <v>0</v>
          </cell>
          <cell r="BA16">
            <v>0</v>
          </cell>
          <cell r="BB16">
            <v>0</v>
          </cell>
          <cell r="BC16">
            <v>1.0273972602739725E-2</v>
          </cell>
          <cell r="BD16">
            <v>0</v>
          </cell>
          <cell r="BE16">
            <v>0</v>
          </cell>
          <cell r="BF16">
            <v>0</v>
          </cell>
          <cell r="BG16">
            <v>0</v>
          </cell>
          <cell r="BH16">
            <v>0</v>
          </cell>
          <cell r="BI16">
            <v>0</v>
          </cell>
          <cell r="BJ16">
            <v>1.0273972602739725E-2</v>
          </cell>
          <cell r="BK16">
            <v>0</v>
          </cell>
          <cell r="BL16">
            <v>0</v>
          </cell>
          <cell r="BM16">
            <v>0</v>
          </cell>
          <cell r="BN16">
            <v>0</v>
          </cell>
          <cell r="BO16">
            <v>0</v>
          </cell>
          <cell r="BP16">
            <v>0</v>
          </cell>
          <cell r="BQ16">
            <v>1.0273972602739725E-2</v>
          </cell>
          <cell r="BR16">
            <v>0</v>
          </cell>
          <cell r="BS16">
            <v>0</v>
          </cell>
          <cell r="BT16">
            <v>0</v>
          </cell>
          <cell r="BU16">
            <v>0</v>
          </cell>
          <cell r="BV16">
            <v>0</v>
          </cell>
          <cell r="BW16">
            <v>0</v>
          </cell>
          <cell r="BX16">
            <v>1.0273972602739725E-2</v>
          </cell>
          <cell r="BY16">
            <v>0</v>
          </cell>
          <cell r="BZ16">
            <v>0</v>
          </cell>
          <cell r="CA16">
            <v>0</v>
          </cell>
          <cell r="CB16">
            <v>0</v>
          </cell>
          <cell r="CC16">
            <v>0</v>
          </cell>
          <cell r="CD16">
            <v>0</v>
          </cell>
          <cell r="CE16">
            <v>1.0273972602739725E-2</v>
          </cell>
          <cell r="CF16">
            <v>0</v>
          </cell>
          <cell r="CG16">
            <v>0</v>
          </cell>
          <cell r="CH16">
            <v>0</v>
          </cell>
          <cell r="CI16">
            <v>0</v>
          </cell>
          <cell r="CJ16">
            <v>0</v>
          </cell>
          <cell r="CK16">
            <v>0</v>
          </cell>
          <cell r="CL16">
            <v>1.0273972602739725E-2</v>
          </cell>
          <cell r="CM16">
            <v>0</v>
          </cell>
          <cell r="CN16">
            <v>0</v>
          </cell>
          <cell r="CO16">
            <v>0</v>
          </cell>
          <cell r="CP16">
            <v>0</v>
          </cell>
          <cell r="CQ16">
            <v>190.92000000000002</v>
          </cell>
        </row>
        <row r="17">
          <cell r="A17" t="str">
            <v>2.4</v>
          </cell>
          <cell r="B17" t="str">
            <v>SINAPI</v>
          </cell>
          <cell r="C17" t="str">
            <v>100205</v>
          </cell>
          <cell r="D17" t="str">
            <v>528880-0</v>
          </cell>
          <cell r="E17" t="str">
            <v>TRANSPORTE HORIZONTAL COM JERICA DE 60 L, DE MASSA/ GRANEL (UNIDADE: M3XKM). AF_07/2019</v>
          </cell>
          <cell r="F17" t="str">
            <v>m³XKm</v>
          </cell>
          <cell r="G17">
            <v>1.37</v>
          </cell>
          <cell r="H17">
            <v>0</v>
          </cell>
          <cell r="I17">
            <v>1.37</v>
          </cell>
          <cell r="J17">
            <v>284.14</v>
          </cell>
          <cell r="K17">
            <v>389.27179999999998</v>
          </cell>
          <cell r="L17">
            <v>1306.02</v>
          </cell>
          <cell r="M17">
            <v>1789.2474000000002</v>
          </cell>
          <cell r="N17">
            <v>0</v>
          </cell>
          <cell r="O17">
            <v>0</v>
          </cell>
          <cell r="P17">
            <v>1590.1599999999999</v>
          </cell>
          <cell r="Q17">
            <v>2178.5100000000002</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row>
        <row r="18">
          <cell r="A18" t="str">
            <v>2.5</v>
          </cell>
          <cell r="B18" t="str">
            <v>DEA</v>
          </cell>
          <cell r="C18" t="str">
            <v>1.101</v>
          </cell>
          <cell r="D18" t="str">
            <v>553633-2</v>
          </cell>
          <cell r="E18" t="str">
            <v>ALUGUEL DE CAÇAMBA ESTACIONÁRIA COM ATÉ 6M³ COM DESTINAÇÃO FINAL DE RESÍDUOS SÓLIDOS.</v>
          </cell>
          <cell r="F18" t="str">
            <v>un</v>
          </cell>
          <cell r="G18">
            <v>8</v>
          </cell>
          <cell r="H18">
            <v>0</v>
          </cell>
          <cell r="I18">
            <v>8</v>
          </cell>
          <cell r="J18">
            <v>426.52</v>
          </cell>
          <cell r="K18">
            <v>3412.16</v>
          </cell>
          <cell r="L18">
            <v>0</v>
          </cell>
          <cell r="M18">
            <v>0</v>
          </cell>
          <cell r="N18">
            <v>0</v>
          </cell>
          <cell r="O18">
            <v>0</v>
          </cell>
          <cell r="P18">
            <v>426.52</v>
          </cell>
          <cell r="Q18">
            <v>3412.16</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row>
        <row r="19">
          <cell r="A19" t="str">
            <v>2.6</v>
          </cell>
          <cell r="B19" t="str">
            <v>DEA</v>
          </cell>
          <cell r="C19" t="str">
            <v>1.147</v>
          </cell>
          <cell r="D19" t="str">
            <v>547477-9</v>
          </cell>
          <cell r="E19" t="str">
            <v>TAXA DE DESCARTE DE RESÍDUOS DA CONSTRUÇÃO CIVIL.</v>
          </cell>
          <cell r="F19" t="str">
            <v>t</v>
          </cell>
          <cell r="G19">
            <v>68.739999999999995</v>
          </cell>
          <cell r="H19">
            <v>0</v>
          </cell>
          <cell r="I19">
            <v>68.739999999999995</v>
          </cell>
          <cell r="J19">
            <v>27.13</v>
          </cell>
          <cell r="K19">
            <v>1864.9161999999999</v>
          </cell>
          <cell r="L19">
            <v>0</v>
          </cell>
          <cell r="M19">
            <v>0</v>
          </cell>
          <cell r="N19">
            <v>0</v>
          </cell>
          <cell r="O19">
            <v>0</v>
          </cell>
          <cell r="P19">
            <v>27.13</v>
          </cell>
          <cell r="Q19">
            <v>1864.91</v>
          </cell>
        </row>
        <row r="20">
          <cell r="A20" t="str">
            <v>3.</v>
          </cell>
          <cell r="E20" t="str">
            <v>SERVIÇOS PRELIMINARES</v>
          </cell>
          <cell r="H20">
            <v>0</v>
          </cell>
          <cell r="I20">
            <v>0</v>
          </cell>
          <cell r="K20">
            <v>0</v>
          </cell>
          <cell r="M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row>
        <row r="21">
          <cell r="A21" t="str">
            <v>3.1</v>
          </cell>
          <cell r="B21" t="str">
            <v>NZR</v>
          </cell>
          <cell r="C21" t="str">
            <v>1.01 A</v>
          </cell>
          <cell r="D21" t="str">
            <v>429928-0</v>
          </cell>
          <cell r="E21" t="str">
            <v>MOBILIZAÇÃO DA OBRA (PESSOAL, MÁQUINAS E EQUIPAMENTOS).</v>
          </cell>
          <cell r="F21" t="str">
            <v>un</v>
          </cell>
          <cell r="G21">
            <v>1</v>
          </cell>
          <cell r="H21">
            <v>1</v>
          </cell>
          <cell r="I21">
            <v>0</v>
          </cell>
          <cell r="J21">
            <v>1253.8599999999999</v>
          </cell>
          <cell r="K21">
            <v>1253.8599999999999</v>
          </cell>
          <cell r="L21">
            <v>708.38</v>
          </cell>
          <cell r="M21">
            <v>708.38</v>
          </cell>
          <cell r="N21">
            <v>0</v>
          </cell>
          <cell r="O21">
            <v>0</v>
          </cell>
          <cell r="P21">
            <v>1962.2399999999998</v>
          </cell>
          <cell r="Q21">
            <v>1962.24</v>
          </cell>
          <cell r="R21">
            <v>1</v>
          </cell>
          <cell r="S21">
            <v>1</v>
          </cell>
          <cell r="T21">
            <v>1</v>
          </cell>
          <cell r="U21">
            <v>1253.8599999999999</v>
          </cell>
          <cell r="V21">
            <v>708.38</v>
          </cell>
          <cell r="W21">
            <v>0</v>
          </cell>
          <cell r="X21">
            <v>1962.24</v>
          </cell>
          <cell r="Y21">
            <v>0</v>
          </cell>
          <cell r="Z21">
            <v>0</v>
          </cell>
          <cell r="AA21">
            <v>1</v>
          </cell>
          <cell r="AB21">
            <v>0</v>
          </cell>
          <cell r="AC21">
            <v>0</v>
          </cell>
          <cell r="AD21">
            <v>0</v>
          </cell>
          <cell r="AE21">
            <v>0</v>
          </cell>
          <cell r="AF21">
            <v>0</v>
          </cell>
          <cell r="AG21">
            <v>0</v>
          </cell>
          <cell r="AH21">
            <v>1</v>
          </cell>
          <cell r="AI21">
            <v>0</v>
          </cell>
          <cell r="AJ21">
            <v>0</v>
          </cell>
          <cell r="AK21">
            <v>0</v>
          </cell>
          <cell r="AL21">
            <v>0</v>
          </cell>
          <cell r="AM21">
            <v>0</v>
          </cell>
          <cell r="AN21">
            <v>0</v>
          </cell>
          <cell r="AO21">
            <v>1</v>
          </cell>
          <cell r="AP21">
            <v>0</v>
          </cell>
          <cell r="AQ21">
            <v>0</v>
          </cell>
          <cell r="AR21">
            <v>0</v>
          </cell>
          <cell r="AS21">
            <v>0</v>
          </cell>
          <cell r="AT21">
            <v>0</v>
          </cell>
          <cell r="AU21">
            <v>0</v>
          </cell>
          <cell r="AV21">
            <v>1</v>
          </cell>
          <cell r="AW21">
            <v>0</v>
          </cell>
          <cell r="AX21">
            <v>0</v>
          </cell>
          <cell r="AY21">
            <v>0</v>
          </cell>
          <cell r="AZ21">
            <v>0</v>
          </cell>
          <cell r="BA21">
            <v>0</v>
          </cell>
          <cell r="BB21">
            <v>0</v>
          </cell>
          <cell r="BC21">
            <v>1</v>
          </cell>
          <cell r="BD21">
            <v>0</v>
          </cell>
          <cell r="BE21">
            <v>0</v>
          </cell>
          <cell r="BF21">
            <v>0</v>
          </cell>
          <cell r="BG21">
            <v>0</v>
          </cell>
          <cell r="BH21">
            <v>0</v>
          </cell>
          <cell r="BI21">
            <v>0</v>
          </cell>
          <cell r="BJ21">
            <v>1</v>
          </cell>
          <cell r="BK21">
            <v>0</v>
          </cell>
          <cell r="BL21">
            <v>0</v>
          </cell>
          <cell r="BM21">
            <v>0</v>
          </cell>
          <cell r="BN21">
            <v>0</v>
          </cell>
          <cell r="BO21">
            <v>0</v>
          </cell>
          <cell r="BP21">
            <v>0</v>
          </cell>
          <cell r="BQ21">
            <v>1</v>
          </cell>
          <cell r="BR21">
            <v>0</v>
          </cell>
          <cell r="BS21">
            <v>0</v>
          </cell>
          <cell r="BT21">
            <v>0</v>
          </cell>
          <cell r="BU21">
            <v>0</v>
          </cell>
          <cell r="BV21">
            <v>0</v>
          </cell>
          <cell r="BW21">
            <v>0</v>
          </cell>
          <cell r="BX21">
            <v>1</v>
          </cell>
          <cell r="BY21">
            <v>0</v>
          </cell>
          <cell r="BZ21">
            <v>0</v>
          </cell>
          <cell r="CA21">
            <v>0</v>
          </cell>
          <cell r="CB21">
            <v>0</v>
          </cell>
          <cell r="CC21">
            <v>0</v>
          </cell>
          <cell r="CD21">
            <v>0</v>
          </cell>
          <cell r="CE21">
            <v>1</v>
          </cell>
          <cell r="CF21">
            <v>0</v>
          </cell>
          <cell r="CG21">
            <v>0</v>
          </cell>
          <cell r="CH21">
            <v>0</v>
          </cell>
          <cell r="CI21">
            <v>0</v>
          </cell>
          <cell r="CJ21">
            <v>0</v>
          </cell>
          <cell r="CK21">
            <v>0</v>
          </cell>
          <cell r="CL21">
            <v>1</v>
          </cell>
          <cell r="CM21">
            <v>0</v>
          </cell>
          <cell r="CN21">
            <v>0</v>
          </cell>
          <cell r="CO21">
            <v>0</v>
          </cell>
          <cell r="CP21">
            <v>0</v>
          </cell>
          <cell r="CQ21">
            <v>1962.2399999999998</v>
          </cell>
        </row>
        <row r="22">
          <cell r="A22" t="str">
            <v>3.2</v>
          </cell>
          <cell r="B22" t="str">
            <v>DEA</v>
          </cell>
          <cell r="C22" t="str">
            <v>25.19</v>
          </cell>
          <cell r="D22" t="str">
            <v>545914-1</v>
          </cell>
          <cell r="E22" t="str">
            <v>LEVANTAMENTO TOPOGRÁFICO PLANIMÉTRICO CADASTRAL</v>
          </cell>
          <cell r="F22" t="str">
            <v>m²</v>
          </cell>
          <cell r="G22">
            <v>891.48</v>
          </cell>
          <cell r="H22">
            <v>0</v>
          </cell>
          <cell r="I22">
            <v>891.48</v>
          </cell>
          <cell r="J22">
            <v>0.11</v>
          </cell>
          <cell r="K22">
            <v>98.062799999999996</v>
          </cell>
          <cell r="L22">
            <v>0.27</v>
          </cell>
          <cell r="M22">
            <v>240.69960000000003</v>
          </cell>
          <cell r="N22">
            <v>0</v>
          </cell>
          <cell r="O22">
            <v>0</v>
          </cell>
          <cell r="P22">
            <v>0.38</v>
          </cell>
          <cell r="Q22">
            <v>338.76</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row>
        <row r="23">
          <cell r="A23" t="str">
            <v>3.3</v>
          </cell>
          <cell r="B23" t="str">
            <v>SINAPI</v>
          </cell>
          <cell r="C23" t="str">
            <v>99059</v>
          </cell>
          <cell r="D23" t="str">
            <v>498013-1</v>
          </cell>
          <cell r="E23" t="str">
            <v>LOCAÇÃO CONVENCIONAL DE OBRA, UTILIZANDO GABARITO DE TÁBUAS CORRIDAS PONTALETADAS A CADA 2,00M -  2 UTILIZAÇÕES. AF_03/2024</v>
          </cell>
          <cell r="F23" t="str">
            <v>m</v>
          </cell>
          <cell r="G23">
            <v>140.69999999999999</v>
          </cell>
          <cell r="H23">
            <v>85.56</v>
          </cell>
          <cell r="I23">
            <v>55.139999999999986</v>
          </cell>
          <cell r="J23">
            <v>29.25</v>
          </cell>
          <cell r="K23">
            <v>4115.4749999999995</v>
          </cell>
          <cell r="L23">
            <v>35.44</v>
          </cell>
          <cell r="M23">
            <v>4986.4079999999994</v>
          </cell>
          <cell r="N23">
            <v>0</v>
          </cell>
          <cell r="O23">
            <v>0</v>
          </cell>
          <cell r="P23">
            <v>64.69</v>
          </cell>
          <cell r="Q23">
            <v>9101.8799999999992</v>
          </cell>
          <cell r="R23">
            <v>46.9</v>
          </cell>
          <cell r="S23">
            <v>0.33333333333333337</v>
          </cell>
          <cell r="T23">
            <v>0.60810234541577834</v>
          </cell>
          <cell r="U23">
            <v>1371.83</v>
          </cell>
          <cell r="V23">
            <v>1662.14</v>
          </cell>
          <cell r="W23">
            <v>0</v>
          </cell>
          <cell r="X23">
            <v>3033.96</v>
          </cell>
          <cell r="Y23">
            <v>38.659999999999997</v>
          </cell>
          <cell r="Z23">
            <v>0.27476901208244492</v>
          </cell>
          <cell r="AA23">
            <v>0.60810234541577834</v>
          </cell>
          <cell r="AB23">
            <v>1130.8049999999998</v>
          </cell>
          <cell r="AC23">
            <v>1370.1103999999998</v>
          </cell>
          <cell r="AD23">
            <v>0</v>
          </cell>
          <cell r="AE23">
            <v>2500.92</v>
          </cell>
          <cell r="AF23">
            <v>0</v>
          </cell>
          <cell r="AG23">
            <v>0</v>
          </cell>
          <cell r="AH23">
            <v>0.60810234541577834</v>
          </cell>
          <cell r="AI23">
            <v>0</v>
          </cell>
          <cell r="AJ23">
            <v>0</v>
          </cell>
          <cell r="AK23">
            <v>0</v>
          </cell>
          <cell r="AL23">
            <v>0</v>
          </cell>
          <cell r="AM23">
            <v>0</v>
          </cell>
          <cell r="AN23">
            <v>0</v>
          </cell>
          <cell r="AO23">
            <v>0.60810234541577834</v>
          </cell>
          <cell r="AP23">
            <v>0</v>
          </cell>
          <cell r="AQ23">
            <v>0</v>
          </cell>
          <cell r="AR23">
            <v>0</v>
          </cell>
          <cell r="AS23">
            <v>0</v>
          </cell>
          <cell r="AT23">
            <v>0</v>
          </cell>
          <cell r="AU23">
            <v>0</v>
          </cell>
          <cell r="AV23">
            <v>0.60810234541577834</v>
          </cell>
          <cell r="AW23">
            <v>0</v>
          </cell>
          <cell r="AX23">
            <v>0</v>
          </cell>
          <cell r="AY23">
            <v>0</v>
          </cell>
          <cell r="AZ23">
            <v>0</v>
          </cell>
          <cell r="BA23">
            <v>0</v>
          </cell>
          <cell r="BB23">
            <v>0</v>
          </cell>
          <cell r="BC23">
            <v>0.60810234541577834</v>
          </cell>
          <cell r="BD23">
            <v>0</v>
          </cell>
          <cell r="BE23">
            <v>0</v>
          </cell>
          <cell r="BF23">
            <v>0</v>
          </cell>
          <cell r="BG23">
            <v>0</v>
          </cell>
          <cell r="BH23">
            <v>0</v>
          </cell>
          <cell r="BI23">
            <v>0</v>
          </cell>
          <cell r="BJ23">
            <v>0.60810234541577834</v>
          </cell>
          <cell r="BK23">
            <v>0</v>
          </cell>
          <cell r="BL23">
            <v>0</v>
          </cell>
          <cell r="BM23">
            <v>0</v>
          </cell>
          <cell r="BN23">
            <v>0</v>
          </cell>
          <cell r="BO23">
            <v>0</v>
          </cell>
          <cell r="BP23">
            <v>0</v>
          </cell>
          <cell r="BQ23">
            <v>0.60810234541577834</v>
          </cell>
          <cell r="BR23">
            <v>0</v>
          </cell>
          <cell r="BS23">
            <v>0</v>
          </cell>
          <cell r="BT23">
            <v>0</v>
          </cell>
          <cell r="BU23">
            <v>0</v>
          </cell>
          <cell r="BV23">
            <v>0</v>
          </cell>
          <cell r="BW23">
            <v>0</v>
          </cell>
          <cell r="BX23">
            <v>0.60810234541577834</v>
          </cell>
          <cell r="BY23">
            <v>0</v>
          </cell>
          <cell r="BZ23">
            <v>0</v>
          </cell>
          <cell r="CA23">
            <v>0</v>
          </cell>
          <cell r="CB23">
            <v>0</v>
          </cell>
          <cell r="CC23">
            <v>0</v>
          </cell>
          <cell r="CD23">
            <v>0</v>
          </cell>
          <cell r="CE23">
            <v>0.60810234541577834</v>
          </cell>
          <cell r="CF23">
            <v>0</v>
          </cell>
          <cell r="CG23">
            <v>0</v>
          </cell>
          <cell r="CH23">
            <v>0</v>
          </cell>
          <cell r="CI23">
            <v>0</v>
          </cell>
          <cell r="CJ23">
            <v>0</v>
          </cell>
          <cell r="CK23">
            <v>0</v>
          </cell>
          <cell r="CL23">
            <v>0.60810234541577834</v>
          </cell>
          <cell r="CM23">
            <v>0</v>
          </cell>
          <cell r="CN23">
            <v>0</v>
          </cell>
          <cell r="CO23">
            <v>0</v>
          </cell>
          <cell r="CP23">
            <v>0</v>
          </cell>
          <cell r="CQ23">
            <v>5534.8764000000001</v>
          </cell>
        </row>
        <row r="24">
          <cell r="A24" t="str">
            <v>3.4</v>
          </cell>
          <cell r="B24" t="str">
            <v>SINAPI</v>
          </cell>
          <cell r="C24" t="str">
            <v>97625</v>
          </cell>
          <cell r="D24" t="str">
            <v>489974-1</v>
          </cell>
          <cell r="E24" t="str">
            <v>DEMOLIÇÃO DE ALVENARIA PARA QUALQUER TIPO DE BLOCO, DE FORMA MECANIZADA, SEM REAPROVEITAMENTO. AF_09/2023</v>
          </cell>
          <cell r="F24" t="str">
            <v>m³</v>
          </cell>
          <cell r="G24">
            <v>17.25</v>
          </cell>
          <cell r="H24">
            <v>0</v>
          </cell>
          <cell r="I24">
            <v>17.25</v>
          </cell>
          <cell r="J24">
            <v>38.89</v>
          </cell>
          <cell r="K24">
            <v>670.85249999999996</v>
          </cell>
          <cell r="L24">
            <v>14.09</v>
          </cell>
          <cell r="M24">
            <v>243.05250000000001</v>
          </cell>
          <cell r="N24">
            <v>0</v>
          </cell>
          <cell r="O24">
            <v>0</v>
          </cell>
          <cell r="P24">
            <v>52.980000000000004</v>
          </cell>
          <cell r="Q24">
            <v>913.9</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row>
        <row r="25">
          <cell r="A25" t="str">
            <v>3.5</v>
          </cell>
          <cell r="B25" t="str">
            <v>SINAPI</v>
          </cell>
          <cell r="C25" t="str">
            <v>94319</v>
          </cell>
          <cell r="D25" t="str">
            <v>438994-8</v>
          </cell>
          <cell r="E25" t="str">
            <v>ATERRO MANUAL DE VALAS COM SOLO ARGILO-ARENOSO. AF_08/2023</v>
          </cell>
          <cell r="F25" t="str">
            <v>m³</v>
          </cell>
          <cell r="G25">
            <v>25</v>
          </cell>
          <cell r="H25">
            <v>25</v>
          </cell>
          <cell r="I25">
            <v>0</v>
          </cell>
          <cell r="J25">
            <v>51.19</v>
          </cell>
          <cell r="K25">
            <v>1279.75</v>
          </cell>
          <cell r="L25">
            <v>22.13</v>
          </cell>
          <cell r="M25">
            <v>553.25</v>
          </cell>
          <cell r="N25">
            <v>0</v>
          </cell>
          <cell r="O25">
            <v>0</v>
          </cell>
          <cell r="P25">
            <v>73.319999999999993</v>
          </cell>
          <cell r="Q25">
            <v>1833</v>
          </cell>
          <cell r="R25">
            <v>0</v>
          </cell>
          <cell r="S25">
            <v>0</v>
          </cell>
          <cell r="T25">
            <v>1</v>
          </cell>
          <cell r="U25">
            <v>0</v>
          </cell>
          <cell r="V25">
            <v>0</v>
          </cell>
          <cell r="W25">
            <v>0</v>
          </cell>
          <cell r="X25">
            <v>0</v>
          </cell>
          <cell r="Y25">
            <v>25</v>
          </cell>
          <cell r="Z25">
            <v>1</v>
          </cell>
          <cell r="AA25">
            <v>1</v>
          </cell>
          <cell r="AB25">
            <v>1279.75</v>
          </cell>
          <cell r="AC25">
            <v>553.25</v>
          </cell>
          <cell r="AD25">
            <v>0</v>
          </cell>
          <cell r="AE25">
            <v>1833</v>
          </cell>
          <cell r="AF25">
            <v>0</v>
          </cell>
          <cell r="AG25">
            <v>0</v>
          </cell>
          <cell r="AH25">
            <v>1</v>
          </cell>
          <cell r="AI25">
            <v>0</v>
          </cell>
          <cell r="AJ25">
            <v>0</v>
          </cell>
          <cell r="AK25">
            <v>0</v>
          </cell>
          <cell r="AL25">
            <v>0</v>
          </cell>
          <cell r="AM25">
            <v>0</v>
          </cell>
          <cell r="AN25">
            <v>0</v>
          </cell>
          <cell r="AO25">
            <v>1</v>
          </cell>
          <cell r="AP25">
            <v>0</v>
          </cell>
          <cell r="AQ25">
            <v>0</v>
          </cell>
          <cell r="AR25">
            <v>0</v>
          </cell>
          <cell r="AS25">
            <v>0</v>
          </cell>
          <cell r="AT25">
            <v>0</v>
          </cell>
          <cell r="AU25">
            <v>0</v>
          </cell>
          <cell r="AV25">
            <v>1</v>
          </cell>
          <cell r="AW25">
            <v>0</v>
          </cell>
          <cell r="AX25">
            <v>0</v>
          </cell>
          <cell r="AY25">
            <v>0</v>
          </cell>
          <cell r="AZ25">
            <v>0</v>
          </cell>
          <cell r="BA25">
            <v>0</v>
          </cell>
          <cell r="BB25">
            <v>0</v>
          </cell>
          <cell r="BC25">
            <v>1</v>
          </cell>
          <cell r="BD25">
            <v>0</v>
          </cell>
          <cell r="BE25">
            <v>0</v>
          </cell>
          <cell r="BF25">
            <v>0</v>
          </cell>
          <cell r="BG25">
            <v>0</v>
          </cell>
          <cell r="BH25">
            <v>0</v>
          </cell>
          <cell r="BI25">
            <v>0</v>
          </cell>
          <cell r="BJ25">
            <v>1</v>
          </cell>
          <cell r="BK25">
            <v>0</v>
          </cell>
          <cell r="BL25">
            <v>0</v>
          </cell>
          <cell r="BM25">
            <v>0</v>
          </cell>
          <cell r="BN25">
            <v>0</v>
          </cell>
          <cell r="BO25">
            <v>0</v>
          </cell>
          <cell r="BP25">
            <v>0</v>
          </cell>
          <cell r="BQ25">
            <v>1</v>
          </cell>
          <cell r="BR25">
            <v>0</v>
          </cell>
          <cell r="BS25">
            <v>0</v>
          </cell>
          <cell r="BT25">
            <v>0</v>
          </cell>
          <cell r="BU25">
            <v>0</v>
          </cell>
          <cell r="BV25">
            <v>0</v>
          </cell>
          <cell r="BW25">
            <v>0</v>
          </cell>
          <cell r="BX25">
            <v>1</v>
          </cell>
          <cell r="BY25">
            <v>0</v>
          </cell>
          <cell r="BZ25">
            <v>0</v>
          </cell>
          <cell r="CA25">
            <v>0</v>
          </cell>
          <cell r="CB25">
            <v>0</v>
          </cell>
          <cell r="CC25">
            <v>0</v>
          </cell>
          <cell r="CD25">
            <v>0</v>
          </cell>
          <cell r="CE25">
            <v>1</v>
          </cell>
          <cell r="CF25">
            <v>0</v>
          </cell>
          <cell r="CG25">
            <v>0</v>
          </cell>
          <cell r="CH25">
            <v>0</v>
          </cell>
          <cell r="CI25">
            <v>0</v>
          </cell>
          <cell r="CJ25">
            <v>0</v>
          </cell>
          <cell r="CK25">
            <v>0</v>
          </cell>
          <cell r="CL25">
            <v>1</v>
          </cell>
          <cell r="CM25">
            <v>0</v>
          </cell>
          <cell r="CN25">
            <v>0</v>
          </cell>
          <cell r="CO25">
            <v>0</v>
          </cell>
          <cell r="CP25">
            <v>0</v>
          </cell>
          <cell r="CQ25">
            <v>1832.9999999999998</v>
          </cell>
        </row>
        <row r="26">
          <cell r="A26" t="str">
            <v>3.6</v>
          </cell>
          <cell r="B26" t="str">
            <v>NZR</v>
          </cell>
          <cell r="C26" t="str">
            <v>05.02.060</v>
          </cell>
          <cell r="D26" t="str">
            <v>412561-4</v>
          </cell>
          <cell r="E26" t="str">
            <v>EXECUÇÃO DE ATERRO ABRANGENDO ESPALHAMENTO HOMOGENEIZAÇÃO, UMEDECIMENTO E COMPACTAÇÃO MECÂNICA EM CAMADAS DE 20CM DE ESPESSURA, INCLUSIVE O FORNECIMENTO DO BARRO PROVENIENTE DE JAZIDA A UMA DISTÂNCIA MÁXIMA DE 12KM.</v>
          </cell>
          <cell r="F26" t="str">
            <v>m³</v>
          </cell>
          <cell r="G26">
            <v>453.29</v>
          </cell>
          <cell r="H26">
            <v>83.46</v>
          </cell>
          <cell r="I26">
            <v>369.83000000000004</v>
          </cell>
          <cell r="J26">
            <v>73.36</v>
          </cell>
          <cell r="K26">
            <v>33253.354400000004</v>
          </cell>
          <cell r="L26">
            <v>46.5</v>
          </cell>
          <cell r="M26">
            <v>21077.985000000001</v>
          </cell>
          <cell r="N26">
            <v>0</v>
          </cell>
          <cell r="O26">
            <v>0</v>
          </cell>
          <cell r="P26">
            <v>119.86</v>
          </cell>
          <cell r="Q26">
            <v>54331.33</v>
          </cell>
          <cell r="R26">
            <v>0</v>
          </cell>
          <cell r="S26">
            <v>0</v>
          </cell>
          <cell r="T26">
            <v>0.18412054093405986</v>
          </cell>
          <cell r="U26">
            <v>0</v>
          </cell>
          <cell r="V26">
            <v>0</v>
          </cell>
          <cell r="W26">
            <v>0</v>
          </cell>
          <cell r="X26">
            <v>0</v>
          </cell>
          <cell r="Y26">
            <v>83.46</v>
          </cell>
          <cell r="Z26">
            <v>0.18412054093405986</v>
          </cell>
          <cell r="AA26">
            <v>0.18412054093405986</v>
          </cell>
          <cell r="AB26">
            <v>6122.6255999999994</v>
          </cell>
          <cell r="AC26">
            <v>3880.89</v>
          </cell>
          <cell r="AD26">
            <v>0</v>
          </cell>
          <cell r="AE26">
            <v>10003.52</v>
          </cell>
          <cell r="AF26">
            <v>0</v>
          </cell>
          <cell r="AG26">
            <v>0</v>
          </cell>
          <cell r="AH26">
            <v>0.18412054093405986</v>
          </cell>
          <cell r="AI26">
            <v>0</v>
          </cell>
          <cell r="AJ26">
            <v>0</v>
          </cell>
          <cell r="AK26">
            <v>0</v>
          </cell>
          <cell r="AL26">
            <v>0</v>
          </cell>
          <cell r="AM26">
            <v>0</v>
          </cell>
          <cell r="AN26">
            <v>0</v>
          </cell>
          <cell r="AO26">
            <v>0.18412054093405986</v>
          </cell>
          <cell r="AP26">
            <v>0</v>
          </cell>
          <cell r="AQ26">
            <v>0</v>
          </cell>
          <cell r="AR26">
            <v>0</v>
          </cell>
          <cell r="AS26">
            <v>0</v>
          </cell>
          <cell r="AT26">
            <v>0</v>
          </cell>
          <cell r="AU26">
            <v>0</v>
          </cell>
          <cell r="AV26">
            <v>0.18412054093405986</v>
          </cell>
          <cell r="AW26">
            <v>0</v>
          </cell>
          <cell r="AX26">
            <v>0</v>
          </cell>
          <cell r="AY26">
            <v>0</v>
          </cell>
          <cell r="AZ26">
            <v>0</v>
          </cell>
          <cell r="BA26">
            <v>0</v>
          </cell>
          <cell r="BB26">
            <v>0</v>
          </cell>
          <cell r="BC26">
            <v>0.18412054093405986</v>
          </cell>
          <cell r="BD26">
            <v>0</v>
          </cell>
          <cell r="BE26">
            <v>0</v>
          </cell>
          <cell r="BF26">
            <v>0</v>
          </cell>
          <cell r="BG26">
            <v>0</v>
          </cell>
          <cell r="BH26">
            <v>0</v>
          </cell>
          <cell r="BI26">
            <v>0</v>
          </cell>
          <cell r="BJ26">
            <v>0.18412054093405986</v>
          </cell>
          <cell r="BK26">
            <v>0</v>
          </cell>
          <cell r="BL26">
            <v>0</v>
          </cell>
          <cell r="BM26">
            <v>0</v>
          </cell>
          <cell r="BN26">
            <v>0</v>
          </cell>
          <cell r="BO26">
            <v>0</v>
          </cell>
          <cell r="BP26">
            <v>0</v>
          </cell>
          <cell r="BQ26">
            <v>0.18412054093405986</v>
          </cell>
          <cell r="BR26">
            <v>0</v>
          </cell>
          <cell r="BS26">
            <v>0</v>
          </cell>
          <cell r="BT26">
            <v>0</v>
          </cell>
          <cell r="BU26">
            <v>0</v>
          </cell>
          <cell r="BV26">
            <v>0</v>
          </cell>
          <cell r="BW26">
            <v>0</v>
          </cell>
          <cell r="BX26">
            <v>0.18412054093405986</v>
          </cell>
          <cell r="BY26">
            <v>0</v>
          </cell>
          <cell r="BZ26">
            <v>0</v>
          </cell>
          <cell r="CA26">
            <v>0</v>
          </cell>
          <cell r="CB26">
            <v>0</v>
          </cell>
          <cell r="CC26">
            <v>0</v>
          </cell>
          <cell r="CD26">
            <v>0</v>
          </cell>
          <cell r="CE26">
            <v>0.18412054093405986</v>
          </cell>
          <cell r="CF26">
            <v>0</v>
          </cell>
          <cell r="CG26">
            <v>0</v>
          </cell>
          <cell r="CH26">
            <v>0</v>
          </cell>
          <cell r="CI26">
            <v>0</v>
          </cell>
          <cell r="CJ26">
            <v>0</v>
          </cell>
          <cell r="CK26">
            <v>0</v>
          </cell>
          <cell r="CL26">
            <v>0.18412054093405986</v>
          </cell>
          <cell r="CM26">
            <v>0</v>
          </cell>
          <cell r="CN26">
            <v>0</v>
          </cell>
          <cell r="CO26">
            <v>0</v>
          </cell>
          <cell r="CP26">
            <v>0</v>
          </cell>
          <cell r="CQ26">
            <v>10003.515599999999</v>
          </cell>
        </row>
        <row r="27">
          <cell r="A27" t="str">
            <v>3.7</v>
          </cell>
          <cell r="B27" t="str">
            <v>NZR</v>
          </cell>
          <cell r="C27" t="str">
            <v>25.28</v>
          </cell>
          <cell r="D27" t="str">
            <v>545905-2</v>
          </cell>
          <cell r="E27" t="str">
            <v>ENSAIO - GRANULOMETRIA POR PENEIRAMENTO</v>
          </cell>
          <cell r="F27" t="str">
            <v>un</v>
          </cell>
          <cell r="G27">
            <v>1</v>
          </cell>
          <cell r="H27">
            <v>0</v>
          </cell>
          <cell r="I27">
            <v>1</v>
          </cell>
          <cell r="J27">
            <v>149.24</v>
          </cell>
          <cell r="K27">
            <v>149.24</v>
          </cell>
          <cell r="L27">
            <v>0</v>
          </cell>
          <cell r="M27">
            <v>0</v>
          </cell>
          <cell r="N27">
            <v>0</v>
          </cell>
          <cell r="O27">
            <v>0</v>
          </cell>
          <cell r="P27">
            <v>149.24</v>
          </cell>
          <cell r="Q27">
            <v>149.24</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row>
        <row r="28">
          <cell r="A28" t="str">
            <v>3.8</v>
          </cell>
          <cell r="B28" t="str">
            <v>NZR</v>
          </cell>
          <cell r="C28" t="str">
            <v>25.29</v>
          </cell>
          <cell r="D28" t="str">
            <v>545908-7</v>
          </cell>
          <cell r="E28" t="str">
            <v>ENSAIO - LIMITE DE LIQUIDEZ</v>
          </cell>
          <cell r="F28" t="str">
            <v>un</v>
          </cell>
          <cell r="G28">
            <v>1</v>
          </cell>
          <cell r="H28">
            <v>0</v>
          </cell>
          <cell r="I28">
            <v>1</v>
          </cell>
          <cell r="J28">
            <v>149.24</v>
          </cell>
          <cell r="K28">
            <v>149.24</v>
          </cell>
          <cell r="L28">
            <v>0</v>
          </cell>
          <cell r="M28">
            <v>0</v>
          </cell>
          <cell r="N28">
            <v>0</v>
          </cell>
          <cell r="O28">
            <v>0</v>
          </cell>
          <cell r="P28">
            <v>149.24</v>
          </cell>
          <cell r="Q28">
            <v>149.24</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row>
        <row r="29">
          <cell r="A29" t="str">
            <v>3.9</v>
          </cell>
          <cell r="B29" t="str">
            <v>NZR</v>
          </cell>
          <cell r="C29" t="str">
            <v>25.30</v>
          </cell>
          <cell r="D29" t="str">
            <v>593849-0</v>
          </cell>
          <cell r="E29" t="str">
            <v>ENSAIO - LIMITE DE PLASTICIDADE</v>
          </cell>
          <cell r="F29" t="str">
            <v>un</v>
          </cell>
          <cell r="G29">
            <v>1</v>
          </cell>
          <cell r="H29">
            <v>0</v>
          </cell>
          <cell r="I29">
            <v>1</v>
          </cell>
          <cell r="J29">
            <v>149.24</v>
          </cell>
          <cell r="K29">
            <v>149.24</v>
          </cell>
          <cell r="L29">
            <v>0</v>
          </cell>
          <cell r="M29">
            <v>0</v>
          </cell>
          <cell r="N29">
            <v>0</v>
          </cell>
          <cell r="O29">
            <v>0</v>
          </cell>
          <cell r="P29">
            <v>149.24</v>
          </cell>
          <cell r="Q29">
            <v>149.24</v>
          </cell>
        </row>
        <row r="30">
          <cell r="A30" t="str">
            <v>3.10</v>
          </cell>
          <cell r="B30" t="str">
            <v>NZR</v>
          </cell>
          <cell r="C30" t="str">
            <v>25.26</v>
          </cell>
          <cell r="D30" t="str">
            <v>545904-4</v>
          </cell>
          <cell r="E30" t="str">
            <v>ENSAIO - COMPACTAÇÃO PROCTOR NORMAL COM REUSO DE MATERIAL (6 PONTOS)</v>
          </cell>
          <cell r="F30" t="str">
            <v>un</v>
          </cell>
          <cell r="G30">
            <v>1</v>
          </cell>
          <cell r="H30">
            <v>0</v>
          </cell>
          <cell r="I30">
            <v>1</v>
          </cell>
          <cell r="J30">
            <v>199</v>
          </cell>
          <cell r="K30">
            <v>199</v>
          </cell>
          <cell r="L30">
            <v>0</v>
          </cell>
          <cell r="M30">
            <v>0</v>
          </cell>
          <cell r="N30">
            <v>0</v>
          </cell>
          <cell r="O30">
            <v>0</v>
          </cell>
          <cell r="P30">
            <v>199</v>
          </cell>
          <cell r="Q30">
            <v>199</v>
          </cell>
        </row>
        <row r="31">
          <cell r="A31" t="str">
            <v>3.11</v>
          </cell>
          <cell r="B31" t="str">
            <v>NZR</v>
          </cell>
          <cell r="C31" t="str">
            <v>25.27</v>
          </cell>
          <cell r="D31" t="str">
            <v>593861-9</v>
          </cell>
          <cell r="E31" t="str">
            <v>ENSAIO - DETERMINAÇÃO DA MASSA APARENTE IN SITU DO SOLO</v>
          </cell>
          <cell r="F31" t="str">
            <v>un</v>
          </cell>
          <cell r="G31">
            <v>6</v>
          </cell>
          <cell r="H31">
            <v>0</v>
          </cell>
          <cell r="I31">
            <v>6</v>
          </cell>
          <cell r="J31">
            <v>129.94</v>
          </cell>
          <cell r="K31">
            <v>779.64</v>
          </cell>
          <cell r="L31">
            <v>0</v>
          </cell>
          <cell r="M31">
            <v>0</v>
          </cell>
          <cell r="N31">
            <v>0</v>
          </cell>
          <cell r="O31">
            <v>0</v>
          </cell>
          <cell r="P31">
            <v>129.94</v>
          </cell>
          <cell r="Q31">
            <v>779.64</v>
          </cell>
        </row>
        <row r="32">
          <cell r="A32" t="str">
            <v>4.</v>
          </cell>
          <cell r="E32" t="str">
            <v>CANTEIRO DE OBRA</v>
          </cell>
          <cell r="H32">
            <v>0</v>
          </cell>
          <cell r="I32">
            <v>0</v>
          </cell>
          <cell r="K32">
            <v>0</v>
          </cell>
          <cell r="M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row>
        <row r="33">
          <cell r="A33" t="str">
            <v>4.1</v>
          </cell>
          <cell r="B33" t="str">
            <v>DEA</v>
          </cell>
          <cell r="C33" t="str">
            <v>1.158</v>
          </cell>
          <cell r="D33" t="str">
            <v>484844-6</v>
          </cell>
          <cell r="E33" t="str">
            <v>PLACA DE OBRA EM LONA PLÁSTICA  IMPRESSÃO DIGITAL ALTA RESOLUÇÃO COM ACABAMENTO EM ILHÓS, FIXAÇÃO EM ABRAÇADEIRAS DE NYLON, ESTRUTURA EM FERRO GALVANIZADO.</v>
          </cell>
          <cell r="F33" t="str">
            <v>m²</v>
          </cell>
          <cell r="G33">
            <v>4</v>
          </cell>
          <cell r="H33">
            <v>4</v>
          </cell>
          <cell r="I33">
            <v>0</v>
          </cell>
          <cell r="J33">
            <v>174.41</v>
          </cell>
          <cell r="K33">
            <v>697.64</v>
          </cell>
          <cell r="L33">
            <v>227.81</v>
          </cell>
          <cell r="M33">
            <v>911.24</v>
          </cell>
          <cell r="N33">
            <v>0</v>
          </cell>
          <cell r="O33">
            <v>0</v>
          </cell>
          <cell r="P33">
            <v>402.22</v>
          </cell>
          <cell r="Q33">
            <v>1608.88</v>
          </cell>
          <cell r="R33">
            <v>4</v>
          </cell>
          <cell r="S33">
            <v>1</v>
          </cell>
          <cell r="T33">
            <v>1</v>
          </cell>
          <cell r="U33">
            <v>697.64</v>
          </cell>
          <cell r="V33">
            <v>911.24</v>
          </cell>
          <cell r="W33">
            <v>0</v>
          </cell>
          <cell r="X33">
            <v>1608.88</v>
          </cell>
          <cell r="Y33">
            <v>0</v>
          </cell>
          <cell r="Z33">
            <v>0</v>
          </cell>
          <cell r="AA33">
            <v>1</v>
          </cell>
          <cell r="AB33">
            <v>0</v>
          </cell>
          <cell r="AC33">
            <v>0</v>
          </cell>
          <cell r="AD33">
            <v>0</v>
          </cell>
          <cell r="AE33">
            <v>0</v>
          </cell>
          <cell r="AF33">
            <v>0</v>
          </cell>
          <cell r="AG33">
            <v>0</v>
          </cell>
          <cell r="AH33">
            <v>1</v>
          </cell>
          <cell r="AI33">
            <v>0</v>
          </cell>
          <cell r="AJ33">
            <v>0</v>
          </cell>
          <cell r="AK33">
            <v>0</v>
          </cell>
          <cell r="AL33">
            <v>0</v>
          </cell>
          <cell r="AM33">
            <v>0</v>
          </cell>
          <cell r="AN33">
            <v>0</v>
          </cell>
          <cell r="AO33">
            <v>1</v>
          </cell>
          <cell r="AP33">
            <v>0</v>
          </cell>
          <cell r="AQ33">
            <v>0</v>
          </cell>
          <cell r="AR33">
            <v>0</v>
          </cell>
          <cell r="AS33">
            <v>0</v>
          </cell>
          <cell r="AT33">
            <v>0</v>
          </cell>
          <cell r="AU33">
            <v>0</v>
          </cell>
          <cell r="AV33">
            <v>1</v>
          </cell>
          <cell r="AW33">
            <v>0</v>
          </cell>
          <cell r="AX33">
            <v>0</v>
          </cell>
          <cell r="AY33">
            <v>0</v>
          </cell>
          <cell r="AZ33">
            <v>0</v>
          </cell>
          <cell r="BA33">
            <v>0</v>
          </cell>
          <cell r="BB33">
            <v>0</v>
          </cell>
          <cell r="BC33">
            <v>1</v>
          </cell>
          <cell r="BD33">
            <v>0</v>
          </cell>
          <cell r="BE33">
            <v>0</v>
          </cell>
          <cell r="BF33">
            <v>0</v>
          </cell>
          <cell r="BG33">
            <v>0</v>
          </cell>
          <cell r="BH33">
            <v>0</v>
          </cell>
          <cell r="BI33">
            <v>0</v>
          </cell>
          <cell r="BJ33">
            <v>1</v>
          </cell>
          <cell r="BK33">
            <v>0</v>
          </cell>
          <cell r="BL33">
            <v>0</v>
          </cell>
          <cell r="BM33">
            <v>0</v>
          </cell>
          <cell r="BN33">
            <v>0</v>
          </cell>
          <cell r="BO33">
            <v>0</v>
          </cell>
          <cell r="BP33">
            <v>0</v>
          </cell>
          <cell r="BQ33">
            <v>1</v>
          </cell>
          <cell r="BR33">
            <v>0</v>
          </cell>
          <cell r="BS33">
            <v>0</v>
          </cell>
          <cell r="BT33">
            <v>0</v>
          </cell>
          <cell r="BU33">
            <v>0</v>
          </cell>
          <cell r="BV33">
            <v>0</v>
          </cell>
          <cell r="BW33">
            <v>0</v>
          </cell>
          <cell r="BX33">
            <v>1</v>
          </cell>
          <cell r="BY33">
            <v>0</v>
          </cell>
          <cell r="BZ33">
            <v>0</v>
          </cell>
          <cell r="CA33">
            <v>0</v>
          </cell>
          <cell r="CB33">
            <v>0</v>
          </cell>
          <cell r="CC33">
            <v>0</v>
          </cell>
          <cell r="CD33">
            <v>0</v>
          </cell>
          <cell r="CE33">
            <v>1</v>
          </cell>
          <cell r="CF33">
            <v>0</v>
          </cell>
          <cell r="CG33">
            <v>0</v>
          </cell>
          <cell r="CH33">
            <v>0</v>
          </cell>
          <cell r="CI33">
            <v>0</v>
          </cell>
          <cell r="CJ33">
            <v>0</v>
          </cell>
          <cell r="CK33">
            <v>0</v>
          </cell>
          <cell r="CL33">
            <v>1</v>
          </cell>
          <cell r="CM33">
            <v>0</v>
          </cell>
          <cell r="CN33">
            <v>0</v>
          </cell>
          <cell r="CO33">
            <v>0</v>
          </cell>
          <cell r="CP33">
            <v>0</v>
          </cell>
          <cell r="CQ33">
            <v>1608.88</v>
          </cell>
        </row>
        <row r="34">
          <cell r="A34" t="str">
            <v>4.2</v>
          </cell>
          <cell r="B34" t="str">
            <v>NZR</v>
          </cell>
          <cell r="C34" t="str">
            <v>1.5B</v>
          </cell>
          <cell r="D34" t="str">
            <v>428787-8</v>
          </cell>
          <cell r="E34" t="str">
            <v>LIGAÇÃO PROVISÓRIA DE ENERGIA</v>
          </cell>
          <cell r="F34" t="str">
            <v>un</v>
          </cell>
          <cell r="G34">
            <v>1</v>
          </cell>
          <cell r="H34">
            <v>1</v>
          </cell>
          <cell r="I34">
            <v>0</v>
          </cell>
          <cell r="J34">
            <v>1343.14</v>
          </cell>
          <cell r="K34">
            <v>1343.14</v>
          </cell>
          <cell r="L34">
            <v>433.28</v>
          </cell>
          <cell r="M34">
            <v>433.28</v>
          </cell>
          <cell r="N34">
            <v>0</v>
          </cell>
          <cell r="O34">
            <v>0</v>
          </cell>
          <cell r="P34">
            <v>1776.42</v>
          </cell>
          <cell r="Q34">
            <v>1776.42</v>
          </cell>
          <cell r="R34">
            <v>1</v>
          </cell>
          <cell r="S34">
            <v>1</v>
          </cell>
          <cell r="T34">
            <v>1</v>
          </cell>
          <cell r="U34">
            <v>1343.14</v>
          </cell>
          <cell r="V34">
            <v>433.28</v>
          </cell>
          <cell r="W34">
            <v>0</v>
          </cell>
          <cell r="X34">
            <v>1776.42</v>
          </cell>
          <cell r="Y34">
            <v>0</v>
          </cell>
          <cell r="Z34">
            <v>0</v>
          </cell>
          <cell r="AA34">
            <v>1</v>
          </cell>
          <cell r="AB34">
            <v>0</v>
          </cell>
          <cell r="AC34">
            <v>0</v>
          </cell>
          <cell r="AD34">
            <v>0</v>
          </cell>
          <cell r="AE34">
            <v>0</v>
          </cell>
          <cell r="AF34">
            <v>0</v>
          </cell>
          <cell r="AG34">
            <v>0</v>
          </cell>
          <cell r="AH34">
            <v>1</v>
          </cell>
          <cell r="AI34">
            <v>0</v>
          </cell>
          <cell r="AJ34">
            <v>0</v>
          </cell>
          <cell r="AK34">
            <v>0</v>
          </cell>
          <cell r="AL34">
            <v>0</v>
          </cell>
          <cell r="AM34">
            <v>0</v>
          </cell>
          <cell r="AN34">
            <v>0</v>
          </cell>
          <cell r="AO34">
            <v>1</v>
          </cell>
          <cell r="AP34">
            <v>0</v>
          </cell>
          <cell r="AQ34">
            <v>0</v>
          </cell>
          <cell r="AR34">
            <v>0</v>
          </cell>
          <cell r="AS34">
            <v>0</v>
          </cell>
          <cell r="AT34">
            <v>0</v>
          </cell>
          <cell r="AU34">
            <v>0</v>
          </cell>
          <cell r="AV34">
            <v>1</v>
          </cell>
          <cell r="AW34">
            <v>0</v>
          </cell>
          <cell r="AX34">
            <v>0</v>
          </cell>
          <cell r="AY34">
            <v>0</v>
          </cell>
          <cell r="AZ34">
            <v>0</v>
          </cell>
          <cell r="BA34">
            <v>0</v>
          </cell>
          <cell r="BB34">
            <v>0</v>
          </cell>
          <cell r="BC34">
            <v>1</v>
          </cell>
          <cell r="BD34">
            <v>0</v>
          </cell>
          <cell r="BE34">
            <v>0</v>
          </cell>
          <cell r="BF34">
            <v>0</v>
          </cell>
          <cell r="BG34">
            <v>0</v>
          </cell>
          <cell r="BH34">
            <v>0</v>
          </cell>
          <cell r="BI34">
            <v>0</v>
          </cell>
          <cell r="BJ34">
            <v>1</v>
          </cell>
          <cell r="BK34">
            <v>0</v>
          </cell>
          <cell r="BL34">
            <v>0</v>
          </cell>
          <cell r="BM34">
            <v>0</v>
          </cell>
          <cell r="BN34">
            <v>0</v>
          </cell>
          <cell r="BO34">
            <v>0</v>
          </cell>
          <cell r="BP34">
            <v>0</v>
          </cell>
          <cell r="BQ34">
            <v>1</v>
          </cell>
          <cell r="BR34">
            <v>0</v>
          </cell>
          <cell r="BS34">
            <v>0</v>
          </cell>
          <cell r="BT34">
            <v>0</v>
          </cell>
          <cell r="BU34">
            <v>0</v>
          </cell>
          <cell r="BV34">
            <v>0</v>
          </cell>
          <cell r="BW34">
            <v>0</v>
          </cell>
          <cell r="BX34">
            <v>1</v>
          </cell>
          <cell r="BY34">
            <v>0</v>
          </cell>
          <cell r="BZ34">
            <v>0</v>
          </cell>
          <cell r="CA34">
            <v>0</v>
          </cell>
          <cell r="CB34">
            <v>0</v>
          </cell>
          <cell r="CC34">
            <v>0</v>
          </cell>
          <cell r="CD34">
            <v>0</v>
          </cell>
          <cell r="CE34">
            <v>1</v>
          </cell>
          <cell r="CF34">
            <v>0</v>
          </cell>
          <cell r="CG34">
            <v>0</v>
          </cell>
          <cell r="CH34">
            <v>0</v>
          </cell>
          <cell r="CI34">
            <v>0</v>
          </cell>
          <cell r="CJ34">
            <v>0</v>
          </cell>
          <cell r="CK34">
            <v>0</v>
          </cell>
          <cell r="CL34">
            <v>1</v>
          </cell>
          <cell r="CM34">
            <v>0</v>
          </cell>
          <cell r="CN34">
            <v>0</v>
          </cell>
          <cell r="CO34">
            <v>0</v>
          </cell>
          <cell r="CP34">
            <v>0</v>
          </cell>
          <cell r="CQ34">
            <v>1776.42</v>
          </cell>
        </row>
        <row r="35">
          <cell r="A35" t="str">
            <v>4.3</v>
          </cell>
          <cell r="B35" t="str">
            <v>NZR</v>
          </cell>
          <cell r="C35" t="str">
            <v>1.5A</v>
          </cell>
          <cell r="D35" t="str">
            <v>467468-5</v>
          </cell>
          <cell r="E35" t="str">
            <v>LIGAÇÃO PROVISÓRIA DE ENERGIA. (CONTAINER)</v>
          </cell>
          <cell r="F35" t="str">
            <v>un</v>
          </cell>
          <cell r="G35">
            <v>3</v>
          </cell>
          <cell r="H35">
            <v>3</v>
          </cell>
          <cell r="I35">
            <v>0</v>
          </cell>
          <cell r="J35">
            <v>232.87</v>
          </cell>
          <cell r="K35">
            <v>698.61</v>
          </cell>
          <cell r="L35">
            <v>27.45</v>
          </cell>
          <cell r="M35">
            <v>82.35</v>
          </cell>
          <cell r="N35">
            <v>0</v>
          </cell>
          <cell r="O35">
            <v>0</v>
          </cell>
          <cell r="P35">
            <v>260.32</v>
          </cell>
          <cell r="Q35">
            <v>780.96</v>
          </cell>
          <cell r="R35">
            <v>1</v>
          </cell>
          <cell r="S35">
            <v>0.33333333333333331</v>
          </cell>
          <cell r="T35">
            <v>1</v>
          </cell>
          <cell r="U35">
            <v>232.87</v>
          </cell>
          <cell r="V35">
            <v>27.45</v>
          </cell>
          <cell r="W35">
            <v>0</v>
          </cell>
          <cell r="X35">
            <v>260.32</v>
          </cell>
          <cell r="Y35">
            <v>2</v>
          </cell>
          <cell r="Z35">
            <v>0.66666666666666663</v>
          </cell>
          <cell r="AA35">
            <v>1</v>
          </cell>
          <cell r="AB35">
            <v>465.74</v>
          </cell>
          <cell r="AC35">
            <v>54.9</v>
          </cell>
          <cell r="AD35">
            <v>0</v>
          </cell>
          <cell r="AE35">
            <v>520.64</v>
          </cell>
          <cell r="AF35">
            <v>0</v>
          </cell>
          <cell r="AG35">
            <v>0</v>
          </cell>
          <cell r="AH35">
            <v>1</v>
          </cell>
          <cell r="AI35">
            <v>0</v>
          </cell>
          <cell r="AJ35">
            <v>0</v>
          </cell>
          <cell r="AK35">
            <v>0</v>
          </cell>
          <cell r="AL35">
            <v>0</v>
          </cell>
          <cell r="AM35">
            <v>0</v>
          </cell>
          <cell r="AN35">
            <v>0</v>
          </cell>
          <cell r="AO35">
            <v>1</v>
          </cell>
          <cell r="AP35">
            <v>0</v>
          </cell>
          <cell r="AQ35">
            <v>0</v>
          </cell>
          <cell r="AR35">
            <v>0</v>
          </cell>
          <cell r="AS35">
            <v>0</v>
          </cell>
          <cell r="AT35">
            <v>0</v>
          </cell>
          <cell r="AU35">
            <v>0</v>
          </cell>
          <cell r="AV35">
            <v>1</v>
          </cell>
          <cell r="AW35">
            <v>0</v>
          </cell>
          <cell r="AX35">
            <v>0</v>
          </cell>
          <cell r="AY35">
            <v>0</v>
          </cell>
          <cell r="AZ35">
            <v>0</v>
          </cell>
          <cell r="BA35">
            <v>0</v>
          </cell>
          <cell r="BB35">
            <v>0</v>
          </cell>
          <cell r="BC35">
            <v>1</v>
          </cell>
          <cell r="BD35">
            <v>0</v>
          </cell>
          <cell r="BE35">
            <v>0</v>
          </cell>
          <cell r="BF35">
            <v>0</v>
          </cell>
          <cell r="BG35">
            <v>0</v>
          </cell>
          <cell r="BH35">
            <v>0</v>
          </cell>
          <cell r="BI35">
            <v>0</v>
          </cell>
          <cell r="BJ35">
            <v>1</v>
          </cell>
          <cell r="BK35">
            <v>0</v>
          </cell>
          <cell r="BL35">
            <v>0</v>
          </cell>
          <cell r="BM35">
            <v>0</v>
          </cell>
          <cell r="BN35">
            <v>0</v>
          </cell>
          <cell r="BO35">
            <v>0</v>
          </cell>
          <cell r="BP35">
            <v>0</v>
          </cell>
          <cell r="BQ35">
            <v>1</v>
          </cell>
          <cell r="BR35">
            <v>0</v>
          </cell>
          <cell r="BS35">
            <v>0</v>
          </cell>
          <cell r="BT35">
            <v>0</v>
          </cell>
          <cell r="BU35">
            <v>0</v>
          </cell>
          <cell r="BV35">
            <v>0</v>
          </cell>
          <cell r="BW35">
            <v>0</v>
          </cell>
          <cell r="BX35">
            <v>1</v>
          </cell>
          <cell r="BY35">
            <v>0</v>
          </cell>
          <cell r="BZ35">
            <v>0</v>
          </cell>
          <cell r="CA35">
            <v>0</v>
          </cell>
          <cell r="CB35">
            <v>0</v>
          </cell>
          <cell r="CC35">
            <v>0</v>
          </cell>
          <cell r="CD35">
            <v>0</v>
          </cell>
          <cell r="CE35">
            <v>1</v>
          </cell>
          <cell r="CF35">
            <v>0</v>
          </cell>
          <cell r="CG35">
            <v>0</v>
          </cell>
          <cell r="CH35">
            <v>0</v>
          </cell>
          <cell r="CI35">
            <v>0</v>
          </cell>
          <cell r="CJ35">
            <v>0</v>
          </cell>
          <cell r="CK35">
            <v>0</v>
          </cell>
          <cell r="CL35">
            <v>1</v>
          </cell>
          <cell r="CM35">
            <v>0</v>
          </cell>
          <cell r="CN35">
            <v>0</v>
          </cell>
          <cell r="CO35">
            <v>0</v>
          </cell>
          <cell r="CP35">
            <v>0</v>
          </cell>
          <cell r="CQ35">
            <v>780.96</v>
          </cell>
        </row>
        <row r="36">
          <cell r="A36" t="str">
            <v>4.4</v>
          </cell>
          <cell r="B36" t="str">
            <v>NZR</v>
          </cell>
          <cell r="C36" t="str">
            <v>1.100 A</v>
          </cell>
          <cell r="D36" t="str">
            <v>589430-1</v>
          </cell>
          <cell r="E36" t="str">
            <v>LIGAÇÕES PROVISÓRIAS DE ÁGUA E ESGOTO SANITÁRIO.</v>
          </cell>
          <cell r="F36" t="str">
            <v>un</v>
          </cell>
          <cell r="G36">
            <v>1</v>
          </cell>
          <cell r="H36">
            <v>1</v>
          </cell>
          <cell r="I36">
            <v>0</v>
          </cell>
          <cell r="J36">
            <v>321.39</v>
          </cell>
          <cell r="K36">
            <v>321.39</v>
          </cell>
          <cell r="L36">
            <v>175.01</v>
          </cell>
          <cell r="M36">
            <v>175.01</v>
          </cell>
          <cell r="N36">
            <v>0</v>
          </cell>
          <cell r="O36">
            <v>0</v>
          </cell>
          <cell r="P36">
            <v>496.4</v>
          </cell>
          <cell r="Q36">
            <v>496.4</v>
          </cell>
          <cell r="R36">
            <v>1</v>
          </cell>
          <cell r="S36">
            <v>1</v>
          </cell>
          <cell r="T36">
            <v>1</v>
          </cell>
          <cell r="U36">
            <v>321.39</v>
          </cell>
          <cell r="V36">
            <v>175.01</v>
          </cell>
          <cell r="W36">
            <v>0</v>
          </cell>
          <cell r="X36">
            <v>496.4</v>
          </cell>
          <cell r="Y36">
            <v>0</v>
          </cell>
          <cell r="Z36">
            <v>0</v>
          </cell>
          <cell r="AA36">
            <v>1</v>
          </cell>
          <cell r="AB36">
            <v>0</v>
          </cell>
          <cell r="AC36">
            <v>0</v>
          </cell>
          <cell r="AD36">
            <v>0</v>
          </cell>
          <cell r="AE36">
            <v>0</v>
          </cell>
          <cell r="AF36">
            <v>0</v>
          </cell>
          <cell r="AG36">
            <v>0</v>
          </cell>
          <cell r="AH36">
            <v>1</v>
          </cell>
          <cell r="AI36">
            <v>0</v>
          </cell>
          <cell r="AJ36">
            <v>0</v>
          </cell>
          <cell r="AK36">
            <v>0</v>
          </cell>
          <cell r="AL36">
            <v>0</v>
          </cell>
          <cell r="AM36">
            <v>0</v>
          </cell>
          <cell r="AN36">
            <v>0</v>
          </cell>
          <cell r="AO36">
            <v>1</v>
          </cell>
          <cell r="AP36">
            <v>0</v>
          </cell>
          <cell r="AQ36">
            <v>0</v>
          </cell>
          <cell r="AR36">
            <v>0</v>
          </cell>
          <cell r="AS36">
            <v>0</v>
          </cell>
          <cell r="AT36">
            <v>0</v>
          </cell>
          <cell r="AU36">
            <v>0</v>
          </cell>
          <cell r="AV36">
            <v>1</v>
          </cell>
          <cell r="AW36">
            <v>0</v>
          </cell>
          <cell r="AX36">
            <v>0</v>
          </cell>
          <cell r="AY36">
            <v>0</v>
          </cell>
          <cell r="AZ36">
            <v>0</v>
          </cell>
          <cell r="BA36">
            <v>0</v>
          </cell>
          <cell r="BB36">
            <v>0</v>
          </cell>
          <cell r="BC36">
            <v>1</v>
          </cell>
          <cell r="BD36">
            <v>0</v>
          </cell>
          <cell r="BE36">
            <v>0</v>
          </cell>
          <cell r="BF36">
            <v>0</v>
          </cell>
          <cell r="BG36">
            <v>0</v>
          </cell>
          <cell r="BH36">
            <v>0</v>
          </cell>
          <cell r="BI36">
            <v>0</v>
          </cell>
          <cell r="BJ36">
            <v>1</v>
          </cell>
          <cell r="BK36">
            <v>0</v>
          </cell>
          <cell r="BL36">
            <v>0</v>
          </cell>
          <cell r="BM36">
            <v>0</v>
          </cell>
          <cell r="BN36">
            <v>0</v>
          </cell>
          <cell r="BO36">
            <v>0</v>
          </cell>
          <cell r="BP36">
            <v>0</v>
          </cell>
          <cell r="BQ36">
            <v>1</v>
          </cell>
          <cell r="BR36">
            <v>0</v>
          </cell>
          <cell r="BS36">
            <v>0</v>
          </cell>
          <cell r="BT36">
            <v>0</v>
          </cell>
          <cell r="BU36">
            <v>0</v>
          </cell>
          <cell r="BV36">
            <v>0</v>
          </cell>
          <cell r="BW36">
            <v>0</v>
          </cell>
          <cell r="BX36">
            <v>1</v>
          </cell>
          <cell r="BY36">
            <v>0</v>
          </cell>
          <cell r="BZ36">
            <v>0</v>
          </cell>
          <cell r="CA36">
            <v>0</v>
          </cell>
          <cell r="CB36">
            <v>0</v>
          </cell>
          <cell r="CC36">
            <v>0</v>
          </cell>
          <cell r="CD36">
            <v>0</v>
          </cell>
          <cell r="CE36">
            <v>1</v>
          </cell>
          <cell r="CF36">
            <v>0</v>
          </cell>
          <cell r="CG36">
            <v>0</v>
          </cell>
          <cell r="CH36">
            <v>0</v>
          </cell>
          <cell r="CI36">
            <v>0</v>
          </cell>
          <cell r="CJ36">
            <v>0</v>
          </cell>
          <cell r="CK36">
            <v>0</v>
          </cell>
          <cell r="CL36">
            <v>1</v>
          </cell>
          <cell r="CM36">
            <v>0</v>
          </cell>
          <cell r="CN36">
            <v>0</v>
          </cell>
          <cell r="CO36">
            <v>0</v>
          </cell>
          <cell r="CP36">
            <v>0</v>
          </cell>
          <cell r="CQ36">
            <v>496.4</v>
          </cell>
        </row>
        <row r="37">
          <cell r="A37" t="str">
            <v>4.5</v>
          </cell>
          <cell r="B37" t="str">
            <v>NZR</v>
          </cell>
          <cell r="C37" t="str">
            <v>1.100 B</v>
          </cell>
          <cell r="D37" t="str">
            <v>566694-5</v>
          </cell>
          <cell r="E37" t="str">
            <v>LIGAÇÕES PROVISÓRIAS DE ÁGUA E ESGOTO SANITÁRIO (CONTAINER SANITÁRIO/VESTIÁRIO/ESCRITÓRIO)</v>
          </cell>
          <cell r="F37" t="str">
            <v>un</v>
          </cell>
          <cell r="G37">
            <v>2</v>
          </cell>
          <cell r="H37">
            <v>2</v>
          </cell>
          <cell r="I37">
            <v>0</v>
          </cell>
          <cell r="J37">
            <v>597.98</v>
          </cell>
          <cell r="K37">
            <v>1195.96</v>
          </cell>
          <cell r="L37">
            <v>89.2</v>
          </cell>
          <cell r="M37">
            <v>178.4</v>
          </cell>
          <cell r="N37">
            <v>0</v>
          </cell>
          <cell r="O37">
            <v>0</v>
          </cell>
          <cell r="P37">
            <v>687.18000000000006</v>
          </cell>
          <cell r="Q37">
            <v>1374.36</v>
          </cell>
          <cell r="R37">
            <v>1</v>
          </cell>
          <cell r="S37">
            <v>0.5</v>
          </cell>
          <cell r="T37">
            <v>1</v>
          </cell>
          <cell r="U37">
            <v>597.98</v>
          </cell>
          <cell r="V37">
            <v>89.2</v>
          </cell>
          <cell r="W37">
            <v>0</v>
          </cell>
          <cell r="X37">
            <v>687.18</v>
          </cell>
          <cell r="Y37">
            <v>1</v>
          </cell>
          <cell r="Z37">
            <v>0.5</v>
          </cell>
          <cell r="AA37">
            <v>1</v>
          </cell>
          <cell r="AB37">
            <v>597.98</v>
          </cell>
          <cell r="AC37">
            <v>89.2</v>
          </cell>
          <cell r="AD37">
            <v>0</v>
          </cell>
          <cell r="AE37">
            <v>687.18</v>
          </cell>
          <cell r="AF37">
            <v>0</v>
          </cell>
          <cell r="AG37">
            <v>0</v>
          </cell>
          <cell r="AH37">
            <v>1</v>
          </cell>
          <cell r="AI37">
            <v>0</v>
          </cell>
          <cell r="AJ37">
            <v>0</v>
          </cell>
          <cell r="AK37">
            <v>0</v>
          </cell>
          <cell r="AL37">
            <v>0</v>
          </cell>
          <cell r="AM37">
            <v>0</v>
          </cell>
          <cell r="AN37">
            <v>0</v>
          </cell>
          <cell r="AO37">
            <v>1</v>
          </cell>
          <cell r="AP37">
            <v>0</v>
          </cell>
          <cell r="AQ37">
            <v>0</v>
          </cell>
          <cell r="AR37">
            <v>0</v>
          </cell>
          <cell r="AS37">
            <v>0</v>
          </cell>
          <cell r="AT37">
            <v>0</v>
          </cell>
          <cell r="AU37">
            <v>0</v>
          </cell>
          <cell r="AV37">
            <v>1</v>
          </cell>
          <cell r="AW37">
            <v>0</v>
          </cell>
          <cell r="AX37">
            <v>0</v>
          </cell>
          <cell r="AY37">
            <v>0</v>
          </cell>
          <cell r="AZ37">
            <v>0</v>
          </cell>
          <cell r="BA37">
            <v>0</v>
          </cell>
          <cell r="BB37">
            <v>0</v>
          </cell>
          <cell r="BC37">
            <v>1</v>
          </cell>
          <cell r="BD37">
            <v>0</v>
          </cell>
          <cell r="BE37">
            <v>0</v>
          </cell>
          <cell r="BF37">
            <v>0</v>
          </cell>
          <cell r="BG37">
            <v>0</v>
          </cell>
          <cell r="BH37">
            <v>0</v>
          </cell>
          <cell r="BI37">
            <v>0</v>
          </cell>
          <cell r="BJ37">
            <v>1</v>
          </cell>
          <cell r="BK37">
            <v>0</v>
          </cell>
          <cell r="BL37">
            <v>0</v>
          </cell>
          <cell r="BM37">
            <v>0</v>
          </cell>
          <cell r="BN37">
            <v>0</v>
          </cell>
          <cell r="BO37">
            <v>0</v>
          </cell>
          <cell r="BP37">
            <v>0</v>
          </cell>
          <cell r="BQ37">
            <v>1</v>
          </cell>
          <cell r="BR37">
            <v>0</v>
          </cell>
          <cell r="BS37">
            <v>0</v>
          </cell>
          <cell r="BT37">
            <v>0</v>
          </cell>
          <cell r="BU37">
            <v>0</v>
          </cell>
          <cell r="BV37">
            <v>0</v>
          </cell>
          <cell r="BW37">
            <v>0</v>
          </cell>
          <cell r="BX37">
            <v>1</v>
          </cell>
          <cell r="BY37">
            <v>0</v>
          </cell>
          <cell r="BZ37">
            <v>0</v>
          </cell>
          <cell r="CA37">
            <v>0</v>
          </cell>
          <cell r="CB37">
            <v>0</v>
          </cell>
          <cell r="CC37">
            <v>0</v>
          </cell>
          <cell r="CD37">
            <v>0</v>
          </cell>
          <cell r="CE37">
            <v>1</v>
          </cell>
          <cell r="CF37">
            <v>0</v>
          </cell>
          <cell r="CG37">
            <v>0</v>
          </cell>
          <cell r="CH37">
            <v>0</v>
          </cell>
          <cell r="CI37">
            <v>0</v>
          </cell>
          <cell r="CJ37">
            <v>0</v>
          </cell>
          <cell r="CK37">
            <v>0</v>
          </cell>
          <cell r="CL37">
            <v>1</v>
          </cell>
          <cell r="CM37">
            <v>0</v>
          </cell>
          <cell r="CN37">
            <v>0</v>
          </cell>
          <cell r="CO37">
            <v>0</v>
          </cell>
          <cell r="CP37">
            <v>0</v>
          </cell>
          <cell r="CQ37">
            <v>1374.3600000000001</v>
          </cell>
        </row>
        <row r="38">
          <cell r="A38" t="str">
            <v>4.6</v>
          </cell>
          <cell r="B38" t="str">
            <v>SINAPI</v>
          </cell>
          <cell r="C38" t="str">
            <v>98459</v>
          </cell>
          <cell r="D38" t="str">
            <v>496193-5</v>
          </cell>
          <cell r="E38" t="str">
            <v>TAPUME COM TELHA METÁLICA. AF_03/2024</v>
          </cell>
          <cell r="F38" t="str">
            <v>m²</v>
          </cell>
          <cell r="G38">
            <v>257.5</v>
          </cell>
          <cell r="H38">
            <v>257.5</v>
          </cell>
          <cell r="I38">
            <v>0</v>
          </cell>
          <cell r="J38">
            <v>53.82</v>
          </cell>
          <cell r="K38">
            <v>13858.65</v>
          </cell>
          <cell r="L38">
            <v>31.19</v>
          </cell>
          <cell r="M38">
            <v>8031.4250000000002</v>
          </cell>
          <cell r="N38">
            <v>0</v>
          </cell>
          <cell r="O38">
            <v>0</v>
          </cell>
          <cell r="P38">
            <v>85.01</v>
          </cell>
          <cell r="Q38">
            <v>21890.07</v>
          </cell>
          <cell r="R38">
            <v>257.5</v>
          </cell>
          <cell r="S38">
            <v>1</v>
          </cell>
          <cell r="T38">
            <v>1</v>
          </cell>
          <cell r="U38">
            <v>13858.65</v>
          </cell>
          <cell r="V38">
            <v>8031.43</v>
          </cell>
          <cell r="W38">
            <v>0</v>
          </cell>
          <cell r="X38">
            <v>21890.080000000002</v>
          </cell>
          <cell r="Y38">
            <v>0</v>
          </cell>
          <cell r="Z38">
            <v>0</v>
          </cell>
          <cell r="AA38">
            <v>1</v>
          </cell>
          <cell r="AB38">
            <v>0</v>
          </cell>
          <cell r="AC38">
            <v>0</v>
          </cell>
          <cell r="AD38">
            <v>0</v>
          </cell>
          <cell r="AE38">
            <v>0</v>
          </cell>
          <cell r="AF38">
            <v>0</v>
          </cell>
          <cell r="AG38">
            <v>0</v>
          </cell>
          <cell r="AH38">
            <v>1</v>
          </cell>
          <cell r="AI38">
            <v>0</v>
          </cell>
          <cell r="AJ38">
            <v>0</v>
          </cell>
          <cell r="AK38">
            <v>0</v>
          </cell>
          <cell r="AL38">
            <v>0</v>
          </cell>
          <cell r="AM38">
            <v>0</v>
          </cell>
          <cell r="AN38">
            <v>0</v>
          </cell>
          <cell r="AO38">
            <v>1</v>
          </cell>
          <cell r="AP38">
            <v>0</v>
          </cell>
          <cell r="AQ38">
            <v>0</v>
          </cell>
          <cell r="AR38">
            <v>0</v>
          </cell>
          <cell r="AS38">
            <v>0</v>
          </cell>
          <cell r="AT38">
            <v>0</v>
          </cell>
          <cell r="AU38">
            <v>0</v>
          </cell>
          <cell r="AV38">
            <v>1</v>
          </cell>
          <cell r="AW38">
            <v>0</v>
          </cell>
          <cell r="AX38">
            <v>0</v>
          </cell>
          <cell r="AY38">
            <v>0</v>
          </cell>
          <cell r="AZ38">
            <v>0</v>
          </cell>
          <cell r="BA38">
            <v>0</v>
          </cell>
          <cell r="BB38">
            <v>0</v>
          </cell>
          <cell r="BC38">
            <v>1</v>
          </cell>
          <cell r="BD38">
            <v>0</v>
          </cell>
          <cell r="BE38">
            <v>0</v>
          </cell>
          <cell r="BF38">
            <v>0</v>
          </cell>
          <cell r="BG38">
            <v>0</v>
          </cell>
          <cell r="BH38">
            <v>0</v>
          </cell>
          <cell r="BI38">
            <v>0</v>
          </cell>
          <cell r="BJ38">
            <v>1</v>
          </cell>
          <cell r="BK38">
            <v>0</v>
          </cell>
          <cell r="BL38">
            <v>0</v>
          </cell>
          <cell r="BM38">
            <v>0</v>
          </cell>
          <cell r="BN38">
            <v>0</v>
          </cell>
          <cell r="BO38">
            <v>0</v>
          </cell>
          <cell r="BP38">
            <v>0</v>
          </cell>
          <cell r="BQ38">
            <v>1</v>
          </cell>
          <cell r="BR38">
            <v>0</v>
          </cell>
          <cell r="BS38">
            <v>0</v>
          </cell>
          <cell r="BT38">
            <v>0</v>
          </cell>
          <cell r="BU38">
            <v>0</v>
          </cell>
          <cell r="BV38">
            <v>0</v>
          </cell>
          <cell r="BW38">
            <v>0</v>
          </cell>
          <cell r="BX38">
            <v>1</v>
          </cell>
          <cell r="BY38">
            <v>0</v>
          </cell>
          <cell r="BZ38">
            <v>0</v>
          </cell>
          <cell r="CA38">
            <v>0</v>
          </cell>
          <cell r="CB38">
            <v>0</v>
          </cell>
          <cell r="CC38">
            <v>0</v>
          </cell>
          <cell r="CD38">
            <v>0</v>
          </cell>
          <cell r="CE38">
            <v>1</v>
          </cell>
          <cell r="CF38">
            <v>0</v>
          </cell>
          <cell r="CG38">
            <v>0</v>
          </cell>
          <cell r="CH38">
            <v>0</v>
          </cell>
          <cell r="CI38">
            <v>0</v>
          </cell>
          <cell r="CJ38">
            <v>0</v>
          </cell>
          <cell r="CK38">
            <v>0</v>
          </cell>
          <cell r="CL38">
            <v>1</v>
          </cell>
          <cell r="CM38">
            <v>0</v>
          </cell>
          <cell r="CN38">
            <v>0</v>
          </cell>
          <cell r="CO38">
            <v>0</v>
          </cell>
          <cell r="CP38">
            <v>0</v>
          </cell>
          <cell r="CQ38">
            <v>21890.075000000001</v>
          </cell>
        </row>
        <row r="39">
          <cell r="A39" t="str">
            <v>4.7</v>
          </cell>
          <cell r="B39" t="str">
            <v>NZR</v>
          </cell>
          <cell r="C39" t="str">
            <v>03.03.045</v>
          </cell>
          <cell r="D39" t="str">
            <v>435141-0</v>
          </cell>
          <cell r="E39" t="str">
            <v>FORNECIMENTO E MONTAGEM DE TELA DE SINALIZAÇÃO LARANJA (H=1,20M) FIXADA EM MONTANTES DE FERRO DE 1/2 POL. OU EM BARROTES DE MADEIRA 3X3 POL. COLOCADOS SOBRE BASE DE CONCRETO TRAÇO 1:4:8, ESPAÇADOS A CADA 2M, INCLUSIVE POSTERIOR RETIRADA E REAPROVEITAMENTO.</v>
          </cell>
          <cell r="F39" t="str">
            <v>m</v>
          </cell>
          <cell r="G39">
            <v>128.69999999999999</v>
          </cell>
          <cell r="H39">
            <v>62</v>
          </cell>
          <cell r="I39">
            <v>66.699999999999989</v>
          </cell>
          <cell r="J39">
            <v>12.02</v>
          </cell>
          <cell r="K39">
            <v>1546.9739999999997</v>
          </cell>
          <cell r="L39">
            <v>7.26</v>
          </cell>
          <cell r="M39">
            <v>934.36199999999985</v>
          </cell>
          <cell r="N39">
            <v>0</v>
          </cell>
          <cell r="O39">
            <v>0</v>
          </cell>
          <cell r="P39">
            <v>19.28</v>
          </cell>
          <cell r="Q39">
            <v>2481.33</v>
          </cell>
          <cell r="R39">
            <v>12</v>
          </cell>
          <cell r="S39">
            <v>9.3240093240093247E-2</v>
          </cell>
          <cell r="T39">
            <v>0.48174048174048179</v>
          </cell>
          <cell r="U39">
            <v>144.24</v>
          </cell>
          <cell r="V39">
            <v>87.12</v>
          </cell>
          <cell r="W39">
            <v>0</v>
          </cell>
          <cell r="X39">
            <v>231.36</v>
          </cell>
          <cell r="Y39">
            <v>50</v>
          </cell>
          <cell r="Z39">
            <v>0.38850038850038854</v>
          </cell>
          <cell r="AA39">
            <v>0.48174048174048179</v>
          </cell>
          <cell r="AB39">
            <v>601</v>
          </cell>
          <cell r="AC39">
            <v>363</v>
          </cell>
          <cell r="AD39">
            <v>0</v>
          </cell>
          <cell r="AE39">
            <v>964</v>
          </cell>
          <cell r="AF39">
            <v>0</v>
          </cell>
          <cell r="AG39">
            <v>0</v>
          </cell>
          <cell r="AH39">
            <v>0.48174048174048179</v>
          </cell>
          <cell r="AI39">
            <v>0</v>
          </cell>
          <cell r="AJ39">
            <v>0</v>
          </cell>
          <cell r="AK39">
            <v>0</v>
          </cell>
          <cell r="AL39">
            <v>0</v>
          </cell>
          <cell r="AM39">
            <v>0</v>
          </cell>
          <cell r="AN39">
            <v>0</v>
          </cell>
          <cell r="AO39">
            <v>0.48174048174048179</v>
          </cell>
          <cell r="AP39">
            <v>0</v>
          </cell>
          <cell r="AQ39">
            <v>0</v>
          </cell>
          <cell r="AR39">
            <v>0</v>
          </cell>
          <cell r="AS39">
            <v>0</v>
          </cell>
          <cell r="AT39">
            <v>0</v>
          </cell>
          <cell r="AU39">
            <v>0</v>
          </cell>
          <cell r="AV39">
            <v>0.48174048174048179</v>
          </cell>
          <cell r="AW39">
            <v>0</v>
          </cell>
          <cell r="AX39">
            <v>0</v>
          </cell>
          <cell r="AY39">
            <v>0</v>
          </cell>
          <cell r="AZ39">
            <v>0</v>
          </cell>
          <cell r="BA39">
            <v>0</v>
          </cell>
          <cell r="BB39">
            <v>0</v>
          </cell>
          <cell r="BC39">
            <v>0.48174048174048179</v>
          </cell>
          <cell r="BD39">
            <v>0</v>
          </cell>
          <cell r="BE39">
            <v>0</v>
          </cell>
          <cell r="BF39">
            <v>0</v>
          </cell>
          <cell r="BG39">
            <v>0</v>
          </cell>
          <cell r="BH39">
            <v>0</v>
          </cell>
          <cell r="BI39">
            <v>0</v>
          </cell>
          <cell r="BJ39">
            <v>0.48174048174048179</v>
          </cell>
          <cell r="BK39">
            <v>0</v>
          </cell>
          <cell r="BL39">
            <v>0</v>
          </cell>
          <cell r="BM39">
            <v>0</v>
          </cell>
          <cell r="BN39">
            <v>0</v>
          </cell>
          <cell r="BO39">
            <v>0</v>
          </cell>
          <cell r="BP39">
            <v>0</v>
          </cell>
          <cell r="BQ39">
            <v>0.48174048174048179</v>
          </cell>
          <cell r="BR39">
            <v>0</v>
          </cell>
          <cell r="BS39">
            <v>0</v>
          </cell>
          <cell r="BT39">
            <v>0</v>
          </cell>
          <cell r="BU39">
            <v>0</v>
          </cell>
          <cell r="BV39">
            <v>0</v>
          </cell>
          <cell r="BW39">
            <v>0</v>
          </cell>
          <cell r="BX39">
            <v>0.48174048174048179</v>
          </cell>
          <cell r="BY39">
            <v>0</v>
          </cell>
          <cell r="BZ39">
            <v>0</v>
          </cell>
          <cell r="CA39">
            <v>0</v>
          </cell>
          <cell r="CB39">
            <v>0</v>
          </cell>
          <cell r="CC39">
            <v>0</v>
          </cell>
          <cell r="CD39">
            <v>0</v>
          </cell>
          <cell r="CE39">
            <v>0.48174048174048179</v>
          </cell>
          <cell r="CF39">
            <v>0</v>
          </cell>
          <cell r="CG39">
            <v>0</v>
          </cell>
          <cell r="CH39">
            <v>0</v>
          </cell>
          <cell r="CI39">
            <v>0</v>
          </cell>
          <cell r="CJ39">
            <v>0</v>
          </cell>
          <cell r="CK39">
            <v>0</v>
          </cell>
          <cell r="CL39">
            <v>0.48174048174048179</v>
          </cell>
          <cell r="CM39">
            <v>0</v>
          </cell>
          <cell r="CN39">
            <v>0</v>
          </cell>
          <cell r="CO39">
            <v>0</v>
          </cell>
          <cell r="CP39">
            <v>0</v>
          </cell>
          <cell r="CQ39">
            <v>1195.3600000000001</v>
          </cell>
        </row>
        <row r="40">
          <cell r="A40" t="str">
            <v>4.8</v>
          </cell>
          <cell r="B40" t="str">
            <v>NZR</v>
          </cell>
          <cell r="C40" t="str">
            <v>1.31</v>
          </cell>
          <cell r="D40" t="str">
            <v>471536-5</v>
          </cell>
          <cell r="E40" t="str">
            <v>FORNECIMENTO E EXECUÇÃO DE BARRACÃO ABERTO PARA APOIO À PRODUÇÃO (CARPINTARIA, CENTRAL DE ARMAÇÃO, OFICINA, ETC) COM TESOURAS, TELHA 4MM, PISO EM CONCRETO DESEMPOLADO.</v>
          </cell>
          <cell r="F40" t="str">
            <v>m²</v>
          </cell>
          <cell r="G40">
            <v>36</v>
          </cell>
          <cell r="H40">
            <v>36</v>
          </cell>
          <cell r="I40">
            <v>0</v>
          </cell>
          <cell r="J40">
            <v>94.11</v>
          </cell>
          <cell r="K40">
            <v>3387.96</v>
          </cell>
          <cell r="L40">
            <v>65.38</v>
          </cell>
          <cell r="M40">
            <v>2353.6799999999998</v>
          </cell>
          <cell r="N40">
            <v>0</v>
          </cell>
          <cell r="O40">
            <v>0</v>
          </cell>
          <cell r="P40">
            <v>159.49</v>
          </cell>
          <cell r="Q40">
            <v>5741.64</v>
          </cell>
          <cell r="R40">
            <v>36</v>
          </cell>
          <cell r="S40">
            <v>1</v>
          </cell>
          <cell r="T40">
            <v>1</v>
          </cell>
          <cell r="U40">
            <v>3387.96</v>
          </cell>
          <cell r="V40">
            <v>2353.6799999999998</v>
          </cell>
          <cell r="W40">
            <v>0</v>
          </cell>
          <cell r="X40">
            <v>5741.64</v>
          </cell>
          <cell r="Y40">
            <v>0</v>
          </cell>
          <cell r="Z40">
            <v>0</v>
          </cell>
          <cell r="AA40">
            <v>1</v>
          </cell>
          <cell r="AB40">
            <v>0</v>
          </cell>
          <cell r="AC40">
            <v>0</v>
          </cell>
          <cell r="AD40">
            <v>0</v>
          </cell>
          <cell r="AE40">
            <v>0</v>
          </cell>
          <cell r="AF40">
            <v>0</v>
          </cell>
          <cell r="AG40">
            <v>0</v>
          </cell>
          <cell r="AH40">
            <v>1</v>
          </cell>
          <cell r="AI40">
            <v>0</v>
          </cell>
          <cell r="AJ40">
            <v>0</v>
          </cell>
          <cell r="AK40">
            <v>0</v>
          </cell>
          <cell r="AL40">
            <v>0</v>
          </cell>
          <cell r="AM40">
            <v>0</v>
          </cell>
          <cell r="AN40">
            <v>0</v>
          </cell>
          <cell r="AO40">
            <v>1</v>
          </cell>
          <cell r="AP40">
            <v>0</v>
          </cell>
          <cell r="AQ40">
            <v>0</v>
          </cell>
          <cell r="AR40">
            <v>0</v>
          </cell>
          <cell r="AS40">
            <v>0</v>
          </cell>
          <cell r="AT40">
            <v>0</v>
          </cell>
          <cell r="AU40">
            <v>0</v>
          </cell>
          <cell r="AV40">
            <v>1</v>
          </cell>
          <cell r="AW40">
            <v>0</v>
          </cell>
          <cell r="AX40">
            <v>0</v>
          </cell>
          <cell r="AY40">
            <v>0</v>
          </cell>
          <cell r="AZ40">
            <v>0</v>
          </cell>
          <cell r="BA40">
            <v>0</v>
          </cell>
          <cell r="BB40">
            <v>0</v>
          </cell>
          <cell r="BC40">
            <v>1</v>
          </cell>
          <cell r="BD40">
            <v>0</v>
          </cell>
          <cell r="BE40">
            <v>0</v>
          </cell>
          <cell r="BF40">
            <v>0</v>
          </cell>
          <cell r="BG40">
            <v>0</v>
          </cell>
          <cell r="BH40">
            <v>0</v>
          </cell>
          <cell r="BI40">
            <v>0</v>
          </cell>
          <cell r="BJ40">
            <v>1</v>
          </cell>
          <cell r="BK40">
            <v>0</v>
          </cell>
          <cell r="BL40">
            <v>0</v>
          </cell>
          <cell r="BM40">
            <v>0</v>
          </cell>
          <cell r="BN40">
            <v>0</v>
          </cell>
          <cell r="BO40">
            <v>0</v>
          </cell>
          <cell r="BP40">
            <v>0</v>
          </cell>
          <cell r="BQ40">
            <v>1</v>
          </cell>
          <cell r="BR40">
            <v>0</v>
          </cell>
          <cell r="BS40">
            <v>0</v>
          </cell>
          <cell r="BT40">
            <v>0</v>
          </cell>
          <cell r="BU40">
            <v>0</v>
          </cell>
          <cell r="BV40">
            <v>0</v>
          </cell>
          <cell r="BW40">
            <v>0</v>
          </cell>
          <cell r="BX40">
            <v>1</v>
          </cell>
          <cell r="BY40">
            <v>0</v>
          </cell>
          <cell r="BZ40">
            <v>0</v>
          </cell>
          <cell r="CA40">
            <v>0</v>
          </cell>
          <cell r="CB40">
            <v>0</v>
          </cell>
          <cell r="CC40">
            <v>0</v>
          </cell>
          <cell r="CD40">
            <v>0</v>
          </cell>
          <cell r="CE40">
            <v>1</v>
          </cell>
          <cell r="CF40">
            <v>0</v>
          </cell>
          <cell r="CG40">
            <v>0</v>
          </cell>
          <cell r="CH40">
            <v>0</v>
          </cell>
          <cell r="CI40">
            <v>0</v>
          </cell>
          <cell r="CJ40">
            <v>0</v>
          </cell>
          <cell r="CK40">
            <v>0</v>
          </cell>
          <cell r="CL40">
            <v>1</v>
          </cell>
          <cell r="CM40">
            <v>0</v>
          </cell>
          <cell r="CN40">
            <v>0</v>
          </cell>
          <cell r="CO40">
            <v>0</v>
          </cell>
          <cell r="CP40">
            <v>0</v>
          </cell>
          <cell r="CQ40">
            <v>5741.64</v>
          </cell>
        </row>
        <row r="41">
          <cell r="A41" t="str">
            <v>4.9</v>
          </cell>
          <cell r="B41" t="str">
            <v>DEA</v>
          </cell>
          <cell r="C41" t="str">
            <v>1.221</v>
          </cell>
          <cell r="D41" t="str">
            <v>593777-9</v>
          </cell>
          <cell r="E41" t="str">
            <v>BARRACÃO ABERTO PARA REFEITÓRIO DE OBRA (CAPACIDADE 24 REFEIÇÕES SIMULTÂNEAS) - ÁREA = 24,00M² COM MATERIAIS NOVOS, INCLUSIVE MOBILIÁRIO</v>
          </cell>
          <cell r="F41" t="str">
            <v>un</v>
          </cell>
          <cell r="G41">
            <v>1</v>
          </cell>
          <cell r="H41">
            <v>1</v>
          </cell>
          <cell r="I41">
            <v>0</v>
          </cell>
          <cell r="J41">
            <v>11744.83</v>
          </cell>
          <cell r="K41">
            <v>11744.83</v>
          </cell>
          <cell r="L41">
            <v>236.5</v>
          </cell>
          <cell r="M41">
            <v>236.5</v>
          </cell>
          <cell r="N41">
            <v>0</v>
          </cell>
          <cell r="O41">
            <v>0</v>
          </cell>
          <cell r="P41">
            <v>11981.33</v>
          </cell>
          <cell r="Q41">
            <v>11981.33</v>
          </cell>
          <cell r="R41">
            <v>1</v>
          </cell>
          <cell r="S41">
            <v>1</v>
          </cell>
          <cell r="T41">
            <v>1</v>
          </cell>
          <cell r="U41">
            <v>11744.83</v>
          </cell>
          <cell r="V41">
            <v>236.5</v>
          </cell>
          <cell r="W41">
            <v>0</v>
          </cell>
          <cell r="X41">
            <v>11981.33</v>
          </cell>
          <cell r="Y41">
            <v>0</v>
          </cell>
          <cell r="Z41">
            <v>0</v>
          </cell>
          <cell r="AA41">
            <v>1</v>
          </cell>
          <cell r="AB41">
            <v>0</v>
          </cell>
          <cell r="AC41">
            <v>0</v>
          </cell>
          <cell r="AD41">
            <v>0</v>
          </cell>
          <cell r="AE41">
            <v>0</v>
          </cell>
          <cell r="AF41">
            <v>0</v>
          </cell>
          <cell r="AG41">
            <v>0</v>
          </cell>
          <cell r="AH41">
            <v>1</v>
          </cell>
          <cell r="AI41">
            <v>0</v>
          </cell>
          <cell r="AJ41">
            <v>0</v>
          </cell>
          <cell r="AK41">
            <v>0</v>
          </cell>
          <cell r="AL41">
            <v>0</v>
          </cell>
          <cell r="AM41">
            <v>0</v>
          </cell>
          <cell r="AN41">
            <v>0</v>
          </cell>
          <cell r="AO41">
            <v>1</v>
          </cell>
          <cell r="AP41">
            <v>0</v>
          </cell>
          <cell r="AQ41">
            <v>0</v>
          </cell>
          <cell r="AR41">
            <v>0</v>
          </cell>
          <cell r="AS41">
            <v>0</v>
          </cell>
          <cell r="AT41">
            <v>0</v>
          </cell>
          <cell r="AU41">
            <v>0</v>
          </cell>
          <cell r="AV41">
            <v>1</v>
          </cell>
          <cell r="AW41">
            <v>0</v>
          </cell>
          <cell r="AX41">
            <v>0</v>
          </cell>
          <cell r="AY41">
            <v>0</v>
          </cell>
          <cell r="AZ41">
            <v>0</v>
          </cell>
          <cell r="BA41">
            <v>0</v>
          </cell>
          <cell r="BB41">
            <v>0</v>
          </cell>
          <cell r="BC41">
            <v>1</v>
          </cell>
          <cell r="BD41">
            <v>0</v>
          </cell>
          <cell r="BE41">
            <v>0</v>
          </cell>
          <cell r="BF41">
            <v>0</v>
          </cell>
          <cell r="BG41">
            <v>0</v>
          </cell>
          <cell r="BH41">
            <v>0</v>
          </cell>
          <cell r="BI41">
            <v>0</v>
          </cell>
          <cell r="BJ41">
            <v>1</v>
          </cell>
          <cell r="BK41">
            <v>0</v>
          </cell>
          <cell r="BL41">
            <v>0</v>
          </cell>
          <cell r="BM41">
            <v>0</v>
          </cell>
          <cell r="BN41">
            <v>0</v>
          </cell>
          <cell r="BO41">
            <v>0</v>
          </cell>
          <cell r="BP41">
            <v>0</v>
          </cell>
          <cell r="BQ41">
            <v>1</v>
          </cell>
          <cell r="BR41">
            <v>0</v>
          </cell>
          <cell r="BS41">
            <v>0</v>
          </cell>
          <cell r="BT41">
            <v>0</v>
          </cell>
          <cell r="BU41">
            <v>0</v>
          </cell>
          <cell r="BV41">
            <v>0</v>
          </cell>
          <cell r="BW41">
            <v>0</v>
          </cell>
          <cell r="BX41">
            <v>1</v>
          </cell>
          <cell r="BY41">
            <v>0</v>
          </cell>
          <cell r="BZ41">
            <v>0</v>
          </cell>
          <cell r="CA41">
            <v>0</v>
          </cell>
          <cell r="CB41">
            <v>0</v>
          </cell>
          <cell r="CC41">
            <v>0</v>
          </cell>
          <cell r="CD41">
            <v>0</v>
          </cell>
          <cell r="CE41">
            <v>1</v>
          </cell>
          <cell r="CF41">
            <v>0</v>
          </cell>
          <cell r="CG41">
            <v>0</v>
          </cell>
          <cell r="CH41">
            <v>0</v>
          </cell>
          <cell r="CI41">
            <v>0</v>
          </cell>
          <cell r="CJ41">
            <v>0</v>
          </cell>
          <cell r="CK41">
            <v>0</v>
          </cell>
          <cell r="CL41">
            <v>1</v>
          </cell>
          <cell r="CM41">
            <v>0</v>
          </cell>
          <cell r="CN41">
            <v>0</v>
          </cell>
          <cell r="CO41">
            <v>0</v>
          </cell>
          <cell r="CP41">
            <v>0</v>
          </cell>
          <cell r="CQ41">
            <v>11981.33</v>
          </cell>
        </row>
        <row r="42">
          <cell r="A42" t="str">
            <v>4.10</v>
          </cell>
          <cell r="B42" t="str">
            <v>DEA</v>
          </cell>
          <cell r="C42" t="str">
            <v>1.226</v>
          </cell>
          <cell r="D42" t="str">
            <v>593779-5</v>
          </cell>
          <cell r="E42" t="str">
            <v>LOCAÇÃO DE CONTAINER ESCRITÓRIO COM BANHEIRO CONTENDO 01 VASO SANITÁRIO, 01 LAVATÓRIO E 01 CHUVEIRO, JANELA EM VIDRO, PORTAS, LUMINÁRIAS, TOMADAS, FORRO EM PVC, AR CONDICIONADO E ISOLAMENTO TERMO-ACÚSTICO EM ISOPOR (6,00 X 2,35M). NÃO INCLUI MOBILIZAÇÃO E DESMOBILIZAÇÃO.</v>
          </cell>
          <cell r="F42" t="str">
            <v>un/mês</v>
          </cell>
          <cell r="G42">
            <v>8</v>
          </cell>
          <cell r="H42">
            <v>2</v>
          </cell>
          <cell r="I42">
            <v>6</v>
          </cell>
          <cell r="J42">
            <v>941.62</v>
          </cell>
          <cell r="K42">
            <v>7532.96</v>
          </cell>
          <cell r="L42">
            <v>0</v>
          </cell>
          <cell r="M42">
            <v>0</v>
          </cell>
          <cell r="N42">
            <v>0</v>
          </cell>
          <cell r="O42">
            <v>0</v>
          </cell>
          <cell r="P42">
            <v>941.62</v>
          </cell>
          <cell r="Q42">
            <v>7532.96</v>
          </cell>
          <cell r="R42">
            <v>1</v>
          </cell>
          <cell r="S42">
            <v>0.125</v>
          </cell>
          <cell r="T42">
            <v>0.25</v>
          </cell>
          <cell r="U42">
            <v>941.62</v>
          </cell>
          <cell r="V42">
            <v>0</v>
          </cell>
          <cell r="W42">
            <v>0</v>
          </cell>
          <cell r="X42">
            <v>941.62</v>
          </cell>
          <cell r="Y42">
            <v>1</v>
          </cell>
          <cell r="Z42">
            <v>0.125</v>
          </cell>
          <cell r="AA42">
            <v>0.25</v>
          </cell>
          <cell r="AB42">
            <v>941.62</v>
          </cell>
          <cell r="AC42">
            <v>0</v>
          </cell>
          <cell r="AD42">
            <v>0</v>
          </cell>
          <cell r="AE42">
            <v>941.62</v>
          </cell>
          <cell r="AF42">
            <v>0</v>
          </cell>
          <cell r="AG42">
            <v>0</v>
          </cell>
          <cell r="AH42">
            <v>0.25</v>
          </cell>
          <cell r="AI42">
            <v>0</v>
          </cell>
          <cell r="AJ42">
            <v>0</v>
          </cell>
          <cell r="AK42">
            <v>0</v>
          </cell>
          <cell r="AL42">
            <v>0</v>
          </cell>
          <cell r="AM42">
            <v>0</v>
          </cell>
          <cell r="AN42">
            <v>0</v>
          </cell>
          <cell r="AO42">
            <v>0.25</v>
          </cell>
          <cell r="AP42">
            <v>0</v>
          </cell>
          <cell r="AQ42">
            <v>0</v>
          </cell>
          <cell r="AR42">
            <v>0</v>
          </cell>
          <cell r="AS42">
            <v>0</v>
          </cell>
          <cell r="AT42">
            <v>0</v>
          </cell>
          <cell r="AU42">
            <v>0</v>
          </cell>
          <cell r="AV42">
            <v>0.25</v>
          </cell>
          <cell r="AW42">
            <v>0</v>
          </cell>
          <cell r="AX42">
            <v>0</v>
          </cell>
          <cell r="AY42">
            <v>0</v>
          </cell>
          <cell r="AZ42">
            <v>0</v>
          </cell>
          <cell r="BA42">
            <v>0</v>
          </cell>
          <cell r="BB42">
            <v>0</v>
          </cell>
          <cell r="BC42">
            <v>0.25</v>
          </cell>
          <cell r="BD42">
            <v>0</v>
          </cell>
          <cell r="BE42">
            <v>0</v>
          </cell>
          <cell r="BF42">
            <v>0</v>
          </cell>
          <cell r="BG42">
            <v>0</v>
          </cell>
          <cell r="BH42">
            <v>0</v>
          </cell>
          <cell r="BI42">
            <v>0</v>
          </cell>
          <cell r="BJ42">
            <v>0.25</v>
          </cell>
          <cell r="BK42">
            <v>0</v>
          </cell>
          <cell r="BL42">
            <v>0</v>
          </cell>
          <cell r="BM42">
            <v>0</v>
          </cell>
          <cell r="BN42">
            <v>0</v>
          </cell>
          <cell r="BO42">
            <v>0</v>
          </cell>
          <cell r="BP42">
            <v>0</v>
          </cell>
          <cell r="BQ42">
            <v>0.25</v>
          </cell>
          <cell r="BR42">
            <v>0</v>
          </cell>
          <cell r="BS42">
            <v>0</v>
          </cell>
          <cell r="BT42">
            <v>0</v>
          </cell>
          <cell r="BU42">
            <v>0</v>
          </cell>
          <cell r="BV42">
            <v>0</v>
          </cell>
          <cell r="BW42">
            <v>0</v>
          </cell>
          <cell r="BX42">
            <v>0.25</v>
          </cell>
          <cell r="BY42">
            <v>0</v>
          </cell>
          <cell r="BZ42">
            <v>0</v>
          </cell>
          <cell r="CA42">
            <v>0</v>
          </cell>
          <cell r="CB42">
            <v>0</v>
          </cell>
          <cell r="CC42">
            <v>0</v>
          </cell>
          <cell r="CD42">
            <v>0</v>
          </cell>
          <cell r="CE42">
            <v>0.25</v>
          </cell>
          <cell r="CF42">
            <v>0</v>
          </cell>
          <cell r="CG42">
            <v>0</v>
          </cell>
          <cell r="CH42">
            <v>0</v>
          </cell>
          <cell r="CI42">
            <v>0</v>
          </cell>
          <cell r="CJ42">
            <v>0</v>
          </cell>
          <cell r="CK42">
            <v>0</v>
          </cell>
          <cell r="CL42">
            <v>0.25</v>
          </cell>
          <cell r="CM42">
            <v>0</v>
          </cell>
          <cell r="CN42">
            <v>0</v>
          </cell>
          <cell r="CO42">
            <v>0</v>
          </cell>
          <cell r="CP42">
            <v>0</v>
          </cell>
          <cell r="CQ42">
            <v>1883.24</v>
          </cell>
        </row>
        <row r="43">
          <cell r="A43" t="str">
            <v>4.11</v>
          </cell>
          <cell r="B43" t="str">
            <v>DEA</v>
          </cell>
          <cell r="C43" t="str">
            <v>1.225</v>
          </cell>
          <cell r="D43" t="str">
            <v>593781-7</v>
          </cell>
          <cell r="E43" t="str">
            <v>LOCAÇÃO DE CONTAINER SANITÁRIO/VESTIÁRIO COM 04 VASOS SANITÁRIOS, 02 LAVATÓRIOS, 01 MICTÓRIO CALHA E 04 CHUVEIROS (6,00 X 2,35M). NÃO INCLUI MOBILIZAÇÃO E DESMOBILIZAÇÃO.</v>
          </cell>
          <cell r="F43" t="str">
            <v>un/mês</v>
          </cell>
          <cell r="G43">
            <v>8</v>
          </cell>
          <cell r="H43">
            <v>2</v>
          </cell>
          <cell r="I43">
            <v>6</v>
          </cell>
          <cell r="J43">
            <v>1098.55</v>
          </cell>
          <cell r="K43">
            <v>8788.4</v>
          </cell>
          <cell r="L43">
            <v>0</v>
          </cell>
          <cell r="M43">
            <v>0</v>
          </cell>
          <cell r="N43">
            <v>0</v>
          </cell>
          <cell r="O43">
            <v>0</v>
          </cell>
          <cell r="P43">
            <v>1098.55</v>
          </cell>
          <cell r="Q43">
            <v>8788.4</v>
          </cell>
          <cell r="R43">
            <v>1</v>
          </cell>
          <cell r="S43">
            <v>0.125</v>
          </cell>
          <cell r="T43">
            <v>0.25</v>
          </cell>
          <cell r="U43">
            <v>1098.55</v>
          </cell>
          <cell r="V43">
            <v>0</v>
          </cell>
          <cell r="W43">
            <v>0</v>
          </cell>
          <cell r="X43">
            <v>1098.55</v>
          </cell>
          <cell r="Y43">
            <v>1</v>
          </cell>
          <cell r="Z43">
            <v>0.125</v>
          </cell>
          <cell r="AA43">
            <v>0.25</v>
          </cell>
          <cell r="AB43">
            <v>1098.55</v>
          </cell>
          <cell r="AC43">
            <v>0</v>
          </cell>
          <cell r="AD43">
            <v>0</v>
          </cell>
          <cell r="AE43">
            <v>1098.55</v>
          </cell>
          <cell r="AF43">
            <v>0</v>
          </cell>
          <cell r="AG43">
            <v>0</v>
          </cell>
          <cell r="AH43">
            <v>0.25</v>
          </cell>
          <cell r="AI43">
            <v>0</v>
          </cell>
          <cell r="AJ43">
            <v>0</v>
          </cell>
          <cell r="AK43">
            <v>0</v>
          </cell>
          <cell r="AL43">
            <v>0</v>
          </cell>
          <cell r="AM43">
            <v>0</v>
          </cell>
          <cell r="AN43">
            <v>0</v>
          </cell>
          <cell r="AO43">
            <v>0.25</v>
          </cell>
          <cell r="AP43">
            <v>0</v>
          </cell>
          <cell r="AQ43">
            <v>0</v>
          </cell>
          <cell r="AR43">
            <v>0</v>
          </cell>
          <cell r="AS43">
            <v>0</v>
          </cell>
          <cell r="AT43">
            <v>0</v>
          </cell>
          <cell r="AU43">
            <v>0</v>
          </cell>
          <cell r="AV43">
            <v>0.25</v>
          </cell>
          <cell r="AW43">
            <v>0</v>
          </cell>
          <cell r="AX43">
            <v>0</v>
          </cell>
          <cell r="AY43">
            <v>0</v>
          </cell>
          <cell r="AZ43">
            <v>0</v>
          </cell>
          <cell r="BA43">
            <v>0</v>
          </cell>
          <cell r="BB43">
            <v>0</v>
          </cell>
          <cell r="BC43">
            <v>0.25</v>
          </cell>
          <cell r="BD43">
            <v>0</v>
          </cell>
          <cell r="BE43">
            <v>0</v>
          </cell>
          <cell r="BF43">
            <v>0</v>
          </cell>
          <cell r="BG43">
            <v>0</v>
          </cell>
          <cell r="BH43">
            <v>0</v>
          </cell>
          <cell r="BI43">
            <v>0</v>
          </cell>
          <cell r="BJ43">
            <v>0.25</v>
          </cell>
          <cell r="BK43">
            <v>0</v>
          </cell>
          <cell r="BL43">
            <v>0</v>
          </cell>
          <cell r="BM43">
            <v>0</v>
          </cell>
          <cell r="BN43">
            <v>0</v>
          </cell>
          <cell r="BO43">
            <v>0</v>
          </cell>
          <cell r="BP43">
            <v>0</v>
          </cell>
          <cell r="BQ43">
            <v>0.25</v>
          </cell>
          <cell r="BR43">
            <v>0</v>
          </cell>
          <cell r="BS43">
            <v>0</v>
          </cell>
          <cell r="BT43">
            <v>0</v>
          </cell>
          <cell r="BU43">
            <v>0</v>
          </cell>
          <cell r="BV43">
            <v>0</v>
          </cell>
          <cell r="BW43">
            <v>0</v>
          </cell>
          <cell r="BX43">
            <v>0.25</v>
          </cell>
          <cell r="BY43">
            <v>0</v>
          </cell>
          <cell r="BZ43">
            <v>0</v>
          </cell>
          <cell r="CA43">
            <v>0</v>
          </cell>
          <cell r="CB43">
            <v>0</v>
          </cell>
          <cell r="CC43">
            <v>0</v>
          </cell>
          <cell r="CD43">
            <v>0</v>
          </cell>
          <cell r="CE43">
            <v>0.25</v>
          </cell>
          <cell r="CF43">
            <v>0</v>
          </cell>
          <cell r="CG43">
            <v>0</v>
          </cell>
          <cell r="CH43">
            <v>0</v>
          </cell>
          <cell r="CI43">
            <v>0</v>
          </cell>
          <cell r="CJ43">
            <v>0</v>
          </cell>
          <cell r="CK43">
            <v>0</v>
          </cell>
          <cell r="CL43">
            <v>0.25</v>
          </cell>
          <cell r="CM43">
            <v>0</v>
          </cell>
          <cell r="CN43">
            <v>0</v>
          </cell>
          <cell r="CO43">
            <v>0</v>
          </cell>
          <cell r="CP43">
            <v>0</v>
          </cell>
          <cell r="CQ43">
            <v>2197.1</v>
          </cell>
        </row>
        <row r="44">
          <cell r="A44" t="str">
            <v>4.12</v>
          </cell>
          <cell r="B44" t="str">
            <v>DEA</v>
          </cell>
          <cell r="C44" t="str">
            <v>1.227</v>
          </cell>
          <cell r="D44" t="str">
            <v>552383-4</v>
          </cell>
          <cell r="E44" t="str">
            <v>LOCAÇÃO DE CONTAINER ALMOXARIFADO (6,00 X 2,40M). NÃO INCLUI MOBILIZAÇÃO E DESMOBILIZAÇÃO.</v>
          </cell>
          <cell r="F44" t="str">
            <v>un/mês</v>
          </cell>
          <cell r="G44">
            <v>8</v>
          </cell>
          <cell r="H44">
            <v>2</v>
          </cell>
          <cell r="I44">
            <v>6</v>
          </cell>
          <cell r="J44">
            <v>723.64</v>
          </cell>
          <cell r="K44">
            <v>5789.12</v>
          </cell>
          <cell r="L44">
            <v>0</v>
          </cell>
          <cell r="M44">
            <v>0</v>
          </cell>
          <cell r="N44">
            <v>0</v>
          </cell>
          <cell r="O44">
            <v>0</v>
          </cell>
          <cell r="P44">
            <v>723.64</v>
          </cell>
          <cell r="Q44">
            <v>5789.12</v>
          </cell>
          <cell r="R44">
            <v>1</v>
          </cell>
          <cell r="S44">
            <v>0.125</v>
          </cell>
          <cell r="T44">
            <v>0.25</v>
          </cell>
          <cell r="U44">
            <v>723.64</v>
          </cell>
          <cell r="V44">
            <v>0</v>
          </cell>
          <cell r="W44">
            <v>0</v>
          </cell>
          <cell r="X44">
            <v>723.64</v>
          </cell>
          <cell r="Y44">
            <v>1</v>
          </cell>
          <cell r="Z44">
            <v>0.125</v>
          </cell>
          <cell r="AA44">
            <v>0.25</v>
          </cell>
          <cell r="AB44">
            <v>723.64</v>
          </cell>
          <cell r="AC44">
            <v>0</v>
          </cell>
          <cell r="AD44">
            <v>0</v>
          </cell>
          <cell r="AE44">
            <v>723.64</v>
          </cell>
          <cell r="AF44">
            <v>0</v>
          </cell>
          <cell r="AG44">
            <v>0</v>
          </cell>
          <cell r="AH44">
            <v>0.25</v>
          </cell>
          <cell r="AI44">
            <v>0</v>
          </cell>
          <cell r="AJ44">
            <v>0</v>
          </cell>
          <cell r="AK44">
            <v>0</v>
          </cell>
          <cell r="AL44">
            <v>0</v>
          </cell>
          <cell r="AM44">
            <v>0</v>
          </cell>
          <cell r="AN44">
            <v>0</v>
          </cell>
          <cell r="AO44">
            <v>0.25</v>
          </cell>
          <cell r="AP44">
            <v>0</v>
          </cell>
          <cell r="AQ44">
            <v>0</v>
          </cell>
          <cell r="AR44">
            <v>0</v>
          </cell>
          <cell r="AS44">
            <v>0</v>
          </cell>
          <cell r="AT44">
            <v>0</v>
          </cell>
          <cell r="AU44">
            <v>0</v>
          </cell>
          <cell r="AV44">
            <v>0.25</v>
          </cell>
          <cell r="AW44">
            <v>0</v>
          </cell>
          <cell r="AX44">
            <v>0</v>
          </cell>
          <cell r="AY44">
            <v>0</v>
          </cell>
          <cell r="AZ44">
            <v>0</v>
          </cell>
          <cell r="BA44">
            <v>0</v>
          </cell>
          <cell r="BB44">
            <v>0</v>
          </cell>
          <cell r="BC44">
            <v>0.25</v>
          </cell>
          <cell r="BD44">
            <v>0</v>
          </cell>
          <cell r="BE44">
            <v>0</v>
          </cell>
          <cell r="BF44">
            <v>0</v>
          </cell>
          <cell r="BG44">
            <v>0</v>
          </cell>
          <cell r="BH44">
            <v>0</v>
          </cell>
          <cell r="BI44">
            <v>0</v>
          </cell>
          <cell r="BJ44">
            <v>0.25</v>
          </cell>
          <cell r="BK44">
            <v>0</v>
          </cell>
          <cell r="BL44">
            <v>0</v>
          </cell>
          <cell r="BM44">
            <v>0</v>
          </cell>
          <cell r="BN44">
            <v>0</v>
          </cell>
          <cell r="BO44">
            <v>0</v>
          </cell>
          <cell r="BP44">
            <v>0</v>
          </cell>
          <cell r="BQ44">
            <v>0.25</v>
          </cell>
          <cell r="BR44">
            <v>0</v>
          </cell>
          <cell r="BS44">
            <v>0</v>
          </cell>
          <cell r="BT44">
            <v>0</v>
          </cell>
          <cell r="BU44">
            <v>0</v>
          </cell>
          <cell r="BV44">
            <v>0</v>
          </cell>
          <cell r="BW44">
            <v>0</v>
          </cell>
          <cell r="BX44">
            <v>0.25</v>
          </cell>
          <cell r="BY44">
            <v>0</v>
          </cell>
          <cell r="BZ44">
            <v>0</v>
          </cell>
          <cell r="CA44">
            <v>0</v>
          </cell>
          <cell r="CB44">
            <v>0</v>
          </cell>
          <cell r="CC44">
            <v>0</v>
          </cell>
          <cell r="CD44">
            <v>0</v>
          </cell>
          <cell r="CE44">
            <v>0.25</v>
          </cell>
          <cell r="CF44">
            <v>0</v>
          </cell>
          <cell r="CG44">
            <v>0</v>
          </cell>
          <cell r="CH44">
            <v>0</v>
          </cell>
          <cell r="CI44">
            <v>0</v>
          </cell>
          <cell r="CJ44">
            <v>0</v>
          </cell>
          <cell r="CK44">
            <v>0</v>
          </cell>
          <cell r="CL44">
            <v>0.25</v>
          </cell>
          <cell r="CM44">
            <v>0</v>
          </cell>
          <cell r="CN44">
            <v>0</v>
          </cell>
          <cell r="CO44">
            <v>0</v>
          </cell>
          <cell r="CP44">
            <v>0</v>
          </cell>
          <cell r="CQ44">
            <v>1447.28</v>
          </cell>
        </row>
        <row r="45">
          <cell r="A45" t="str">
            <v>4.13</v>
          </cell>
          <cell r="B45" t="str">
            <v>NZR</v>
          </cell>
          <cell r="C45" t="str">
            <v>1.77I</v>
          </cell>
          <cell r="D45" t="str">
            <v>570351-4</v>
          </cell>
          <cell r="E45" t="str">
            <v>FRETE PARA ENTREGA OU RETIRADA DE CONTAINER PARA OBRA EM NAZARÉ DA MATA EM GUINDAUTO (MUNCK) MODELO ARGOS 20.5 COM CAPACIDADE PARA 6,0 TON A 4,0 M DE RAIO.</v>
          </cell>
          <cell r="F45" t="str">
            <v>un</v>
          </cell>
          <cell r="G45">
            <v>6</v>
          </cell>
          <cell r="H45">
            <v>3</v>
          </cell>
          <cell r="I45">
            <v>3</v>
          </cell>
          <cell r="J45">
            <v>3324.22</v>
          </cell>
          <cell r="K45">
            <v>19945.32</v>
          </cell>
          <cell r="L45">
            <v>0</v>
          </cell>
          <cell r="M45">
            <v>0</v>
          </cell>
          <cell r="N45">
            <v>0</v>
          </cell>
          <cell r="O45">
            <v>0</v>
          </cell>
          <cell r="P45">
            <v>3324.22</v>
          </cell>
          <cell r="Q45">
            <v>19945.32</v>
          </cell>
          <cell r="R45">
            <v>3</v>
          </cell>
          <cell r="S45">
            <v>0.5</v>
          </cell>
          <cell r="T45">
            <v>0.5</v>
          </cell>
          <cell r="U45">
            <v>9972.66</v>
          </cell>
          <cell r="V45">
            <v>0</v>
          </cell>
          <cell r="W45">
            <v>0</v>
          </cell>
          <cell r="X45">
            <v>9972.66</v>
          </cell>
          <cell r="Y45">
            <v>0</v>
          </cell>
          <cell r="Z45">
            <v>0</v>
          </cell>
          <cell r="AA45">
            <v>0.5</v>
          </cell>
          <cell r="AB45">
            <v>0</v>
          </cell>
          <cell r="AC45">
            <v>0</v>
          </cell>
          <cell r="AD45">
            <v>0</v>
          </cell>
          <cell r="AE45">
            <v>0</v>
          </cell>
          <cell r="AF45">
            <v>0</v>
          </cell>
          <cell r="AG45">
            <v>0</v>
          </cell>
          <cell r="AH45">
            <v>0.5</v>
          </cell>
          <cell r="AI45">
            <v>0</v>
          </cell>
          <cell r="AJ45">
            <v>0</v>
          </cell>
          <cell r="AK45">
            <v>0</v>
          </cell>
          <cell r="AL45">
            <v>0</v>
          </cell>
          <cell r="AM45">
            <v>0</v>
          </cell>
          <cell r="AN45">
            <v>0</v>
          </cell>
          <cell r="AO45">
            <v>0.5</v>
          </cell>
          <cell r="AP45">
            <v>0</v>
          </cell>
          <cell r="AQ45">
            <v>0</v>
          </cell>
          <cell r="AR45">
            <v>0</v>
          </cell>
          <cell r="AS45">
            <v>0</v>
          </cell>
          <cell r="AT45">
            <v>0</v>
          </cell>
          <cell r="AU45">
            <v>0</v>
          </cell>
          <cell r="AV45">
            <v>0.5</v>
          </cell>
          <cell r="AW45">
            <v>0</v>
          </cell>
          <cell r="AX45">
            <v>0</v>
          </cell>
          <cell r="AY45">
            <v>0</v>
          </cell>
          <cell r="AZ45">
            <v>0</v>
          </cell>
          <cell r="BA45">
            <v>0</v>
          </cell>
          <cell r="BB45">
            <v>0</v>
          </cell>
          <cell r="BC45">
            <v>0.5</v>
          </cell>
          <cell r="BD45">
            <v>0</v>
          </cell>
          <cell r="BE45">
            <v>0</v>
          </cell>
          <cell r="BF45">
            <v>0</v>
          </cell>
          <cell r="BG45">
            <v>0</v>
          </cell>
          <cell r="BH45">
            <v>0</v>
          </cell>
          <cell r="BI45">
            <v>0</v>
          </cell>
          <cell r="BJ45">
            <v>0.5</v>
          </cell>
          <cell r="BK45">
            <v>0</v>
          </cell>
          <cell r="BL45">
            <v>0</v>
          </cell>
          <cell r="BM45">
            <v>0</v>
          </cell>
          <cell r="BN45">
            <v>0</v>
          </cell>
          <cell r="BO45">
            <v>0</v>
          </cell>
          <cell r="BP45">
            <v>0</v>
          </cell>
          <cell r="BQ45">
            <v>0.5</v>
          </cell>
          <cell r="BR45">
            <v>0</v>
          </cell>
          <cell r="BS45">
            <v>0</v>
          </cell>
          <cell r="BT45">
            <v>0</v>
          </cell>
          <cell r="BU45">
            <v>0</v>
          </cell>
          <cell r="BV45">
            <v>0</v>
          </cell>
          <cell r="BW45">
            <v>0</v>
          </cell>
          <cell r="BX45">
            <v>0.5</v>
          </cell>
          <cell r="BY45">
            <v>0</v>
          </cell>
          <cell r="BZ45">
            <v>0</v>
          </cell>
          <cell r="CA45">
            <v>0</v>
          </cell>
          <cell r="CB45">
            <v>0</v>
          </cell>
          <cell r="CC45">
            <v>0</v>
          </cell>
          <cell r="CD45">
            <v>0</v>
          </cell>
          <cell r="CE45">
            <v>0.5</v>
          </cell>
          <cell r="CF45">
            <v>0</v>
          </cell>
          <cell r="CG45">
            <v>0</v>
          </cell>
          <cell r="CH45">
            <v>0</v>
          </cell>
          <cell r="CI45">
            <v>0</v>
          </cell>
          <cell r="CJ45">
            <v>0</v>
          </cell>
          <cell r="CK45">
            <v>0</v>
          </cell>
          <cell r="CL45">
            <v>0.5</v>
          </cell>
          <cell r="CM45">
            <v>0</v>
          </cell>
          <cell r="CN45">
            <v>0</v>
          </cell>
          <cell r="CO45">
            <v>0</v>
          </cell>
          <cell r="CP45">
            <v>0</v>
          </cell>
          <cell r="CQ45">
            <v>9972.66</v>
          </cell>
        </row>
        <row r="46">
          <cell r="A46" t="str">
            <v>5.</v>
          </cell>
          <cell r="E46" t="str">
            <v>ESTRUTURA</v>
          </cell>
          <cell r="H46">
            <v>0</v>
          </cell>
          <cell r="I46">
            <v>0</v>
          </cell>
          <cell r="K46">
            <v>0</v>
          </cell>
          <cell r="M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row>
        <row r="47">
          <cell r="A47" t="str">
            <v>5.1.</v>
          </cell>
          <cell r="E47" t="str">
            <v>INFRAESTRUTURA</v>
          </cell>
          <cell r="H47">
            <v>0</v>
          </cell>
          <cell r="I47">
            <v>0</v>
          </cell>
          <cell r="K47">
            <v>0</v>
          </cell>
          <cell r="M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row>
        <row r="48">
          <cell r="A48" t="str">
            <v>5.1.1.</v>
          </cell>
          <cell r="B48" t="str">
            <v/>
          </cell>
          <cell r="C48" t="str">
            <v/>
          </cell>
          <cell r="E48" t="str">
            <v>SAPATAS / PESCOÇO DOS PILARES</v>
          </cell>
          <cell r="F48" t="str">
            <v/>
          </cell>
        </row>
        <row r="49">
          <cell r="A49" t="str">
            <v>5.1.1.1</v>
          </cell>
          <cell r="B49" t="str">
            <v>SINAPI</v>
          </cell>
          <cell r="C49" t="str">
            <v>92419</v>
          </cell>
          <cell r="D49" t="str">
            <v>469865-7</v>
          </cell>
          <cell r="E49" t="str">
            <v>MONTAGEM E DESMONTAGEM DE FÔRMA DE PILARES RETANGULARES E ESTRUTURAS SIMILARES, PÉ-DIREITO SIMPLES, EM CHAPA DE MADEIRA COMPENSADA RESINADA, 4 UTILIZAÇÕES. AF_09/2020</v>
          </cell>
          <cell r="F49" t="str">
            <v>m²</v>
          </cell>
          <cell r="G49">
            <v>61.04</v>
          </cell>
          <cell r="H49">
            <v>37.68</v>
          </cell>
          <cell r="I49">
            <v>23.36</v>
          </cell>
          <cell r="J49">
            <v>35</v>
          </cell>
          <cell r="K49">
            <v>2136.4</v>
          </cell>
          <cell r="L49">
            <v>38.54</v>
          </cell>
          <cell r="M49">
            <v>2352.4816000000001</v>
          </cell>
          <cell r="N49">
            <v>18.36</v>
          </cell>
          <cell r="O49">
            <v>1120.6943999999999</v>
          </cell>
          <cell r="P49">
            <v>91.899999999999991</v>
          </cell>
          <cell r="Q49">
            <v>5609.57</v>
          </cell>
          <cell r="R49">
            <v>0</v>
          </cell>
          <cell r="S49">
            <v>0</v>
          </cell>
          <cell r="T49">
            <v>0.61730013106159898</v>
          </cell>
          <cell r="U49">
            <v>0</v>
          </cell>
          <cell r="V49">
            <v>0</v>
          </cell>
          <cell r="W49">
            <v>0</v>
          </cell>
          <cell r="X49">
            <v>0</v>
          </cell>
          <cell r="Y49">
            <v>37.68</v>
          </cell>
          <cell r="Z49">
            <v>0.61730013106159898</v>
          </cell>
          <cell r="AA49">
            <v>0.61730013106159898</v>
          </cell>
          <cell r="AB49">
            <v>1318.8</v>
          </cell>
          <cell r="AC49">
            <v>1452.1871999999998</v>
          </cell>
          <cell r="AD49">
            <v>691.8048</v>
          </cell>
          <cell r="AE49">
            <v>3462.79</v>
          </cell>
          <cell r="AF49">
            <v>0</v>
          </cell>
          <cell r="AG49">
            <v>0</v>
          </cell>
          <cell r="AH49">
            <v>0.61730013106159898</v>
          </cell>
          <cell r="AI49">
            <v>0</v>
          </cell>
          <cell r="AJ49">
            <v>0</v>
          </cell>
          <cell r="AK49">
            <v>0</v>
          </cell>
          <cell r="AL49">
            <v>0</v>
          </cell>
          <cell r="AM49">
            <v>0</v>
          </cell>
          <cell r="AN49">
            <v>0</v>
          </cell>
          <cell r="AO49">
            <v>0.61730013106159898</v>
          </cell>
          <cell r="AP49">
            <v>0</v>
          </cell>
          <cell r="AQ49">
            <v>0</v>
          </cell>
          <cell r="AR49">
            <v>0</v>
          </cell>
          <cell r="AS49">
            <v>0</v>
          </cell>
          <cell r="AT49">
            <v>0</v>
          </cell>
          <cell r="AU49">
            <v>0</v>
          </cell>
          <cell r="AV49">
            <v>0.61730013106159898</v>
          </cell>
          <cell r="AW49">
            <v>0</v>
          </cell>
          <cell r="AX49">
            <v>0</v>
          </cell>
          <cell r="AY49">
            <v>0</v>
          </cell>
          <cell r="AZ49">
            <v>0</v>
          </cell>
          <cell r="BA49">
            <v>0</v>
          </cell>
          <cell r="BB49">
            <v>0</v>
          </cell>
          <cell r="BC49">
            <v>0.61730013106159898</v>
          </cell>
          <cell r="BD49">
            <v>0</v>
          </cell>
          <cell r="BE49">
            <v>0</v>
          </cell>
          <cell r="BF49">
            <v>0</v>
          </cell>
          <cell r="BG49">
            <v>0</v>
          </cell>
          <cell r="BH49">
            <v>0</v>
          </cell>
          <cell r="BI49">
            <v>0</v>
          </cell>
          <cell r="BJ49">
            <v>0.61730013106159898</v>
          </cell>
          <cell r="BK49">
            <v>0</v>
          </cell>
          <cell r="BL49">
            <v>0</v>
          </cell>
          <cell r="BM49">
            <v>0</v>
          </cell>
          <cell r="BN49">
            <v>0</v>
          </cell>
          <cell r="BO49">
            <v>0</v>
          </cell>
          <cell r="BP49">
            <v>0</v>
          </cell>
          <cell r="BQ49">
            <v>0.61730013106159898</v>
          </cell>
          <cell r="BR49">
            <v>0</v>
          </cell>
          <cell r="BS49">
            <v>0</v>
          </cell>
          <cell r="BT49">
            <v>0</v>
          </cell>
          <cell r="BU49">
            <v>0</v>
          </cell>
          <cell r="BV49">
            <v>0</v>
          </cell>
          <cell r="BW49">
            <v>0</v>
          </cell>
          <cell r="BX49">
            <v>0.61730013106159898</v>
          </cell>
          <cell r="BY49">
            <v>0</v>
          </cell>
          <cell r="BZ49">
            <v>0</v>
          </cell>
          <cell r="CA49">
            <v>0</v>
          </cell>
          <cell r="CB49">
            <v>0</v>
          </cell>
          <cell r="CC49">
            <v>0</v>
          </cell>
          <cell r="CD49">
            <v>0</v>
          </cell>
          <cell r="CE49">
            <v>0.61730013106159898</v>
          </cell>
          <cell r="CF49">
            <v>0</v>
          </cell>
          <cell r="CG49">
            <v>0</v>
          </cell>
          <cell r="CH49">
            <v>0</v>
          </cell>
          <cell r="CI49">
            <v>0</v>
          </cell>
          <cell r="CJ49">
            <v>0</v>
          </cell>
          <cell r="CK49">
            <v>0</v>
          </cell>
          <cell r="CL49">
            <v>0.61730013106159898</v>
          </cell>
          <cell r="CM49">
            <v>0</v>
          </cell>
          <cell r="CN49">
            <v>0</v>
          </cell>
          <cell r="CO49">
            <v>0</v>
          </cell>
          <cell r="CP49">
            <v>0</v>
          </cell>
          <cell r="CQ49">
            <v>3462.7919999999995</v>
          </cell>
        </row>
        <row r="50">
          <cell r="A50" t="str">
            <v>5.1.1.2</v>
          </cell>
          <cell r="B50" t="str">
            <v>SINAPI</v>
          </cell>
          <cell r="C50" t="str">
            <v>96616</v>
          </cell>
          <cell r="D50" t="str">
            <v>481761-3</v>
          </cell>
          <cell r="E50" t="str">
            <v>LASTRO DE CONCRETO MAGRO, APLICADO EM BLOCOS DE COROAMENTO OU SAPATAS. AF_01/2024</v>
          </cell>
          <cell r="F50" t="str">
            <v>m³</v>
          </cell>
          <cell r="G50">
            <v>4.8</v>
          </cell>
          <cell r="H50">
            <v>2.79</v>
          </cell>
          <cell r="I50">
            <v>2.0099999999999998</v>
          </cell>
          <cell r="J50">
            <v>427.48</v>
          </cell>
          <cell r="K50">
            <v>2051.904</v>
          </cell>
          <cell r="L50">
            <v>338.72</v>
          </cell>
          <cell r="M50">
            <v>1625.856</v>
          </cell>
          <cell r="N50">
            <v>0</v>
          </cell>
          <cell r="O50">
            <v>0</v>
          </cell>
          <cell r="P50">
            <v>766.2</v>
          </cell>
          <cell r="Q50">
            <v>3677.76</v>
          </cell>
          <cell r="R50">
            <v>1.38</v>
          </cell>
          <cell r="S50">
            <v>0.28749999999999998</v>
          </cell>
          <cell r="T50">
            <v>0.58125000000000004</v>
          </cell>
          <cell r="U50">
            <v>589.91999999999996</v>
          </cell>
          <cell r="V50">
            <v>467.43</v>
          </cell>
          <cell r="W50">
            <v>0</v>
          </cell>
          <cell r="X50">
            <v>1057.3599999999999</v>
          </cell>
          <cell r="Y50">
            <v>1.41</v>
          </cell>
          <cell r="Z50">
            <v>0.29375000000000001</v>
          </cell>
          <cell r="AA50">
            <v>0.58125000000000004</v>
          </cell>
          <cell r="AB50">
            <v>602.74680000000001</v>
          </cell>
          <cell r="AC50">
            <v>477.59520000000003</v>
          </cell>
          <cell r="AD50">
            <v>0</v>
          </cell>
          <cell r="AE50">
            <v>1080.3399999999999</v>
          </cell>
          <cell r="AF50">
            <v>0</v>
          </cell>
          <cell r="AG50">
            <v>0</v>
          </cell>
          <cell r="AH50">
            <v>0.58125000000000004</v>
          </cell>
          <cell r="AI50">
            <v>0</v>
          </cell>
          <cell r="AJ50">
            <v>0</v>
          </cell>
          <cell r="AK50">
            <v>0</v>
          </cell>
          <cell r="AL50">
            <v>0</v>
          </cell>
          <cell r="AM50">
            <v>0</v>
          </cell>
          <cell r="AN50">
            <v>0</v>
          </cell>
          <cell r="AO50">
            <v>0.58125000000000004</v>
          </cell>
          <cell r="AP50">
            <v>0</v>
          </cell>
          <cell r="AQ50">
            <v>0</v>
          </cell>
          <cell r="AR50">
            <v>0</v>
          </cell>
          <cell r="AS50">
            <v>0</v>
          </cell>
          <cell r="AT50">
            <v>0</v>
          </cell>
          <cell r="AU50">
            <v>0</v>
          </cell>
          <cell r="AV50">
            <v>0.58125000000000004</v>
          </cell>
          <cell r="AW50">
            <v>0</v>
          </cell>
          <cell r="AX50">
            <v>0</v>
          </cell>
          <cell r="AY50">
            <v>0</v>
          </cell>
          <cell r="AZ50">
            <v>0</v>
          </cell>
          <cell r="BA50">
            <v>0</v>
          </cell>
          <cell r="BB50">
            <v>0</v>
          </cell>
          <cell r="BC50">
            <v>0.58125000000000004</v>
          </cell>
          <cell r="BD50">
            <v>0</v>
          </cell>
          <cell r="BE50">
            <v>0</v>
          </cell>
          <cell r="BF50">
            <v>0</v>
          </cell>
          <cell r="BG50">
            <v>0</v>
          </cell>
          <cell r="BH50">
            <v>0</v>
          </cell>
          <cell r="BI50">
            <v>0</v>
          </cell>
          <cell r="BJ50">
            <v>0.58125000000000004</v>
          </cell>
          <cell r="BK50">
            <v>0</v>
          </cell>
          <cell r="BL50">
            <v>0</v>
          </cell>
          <cell r="BM50">
            <v>0</v>
          </cell>
          <cell r="BN50">
            <v>0</v>
          </cell>
          <cell r="BO50">
            <v>0</v>
          </cell>
          <cell r="BP50">
            <v>0</v>
          </cell>
          <cell r="BQ50">
            <v>0.58125000000000004</v>
          </cell>
          <cell r="BR50">
            <v>0</v>
          </cell>
          <cell r="BS50">
            <v>0</v>
          </cell>
          <cell r="BT50">
            <v>0</v>
          </cell>
          <cell r="BU50">
            <v>0</v>
          </cell>
          <cell r="BV50">
            <v>0</v>
          </cell>
          <cell r="BW50">
            <v>0</v>
          </cell>
          <cell r="BX50">
            <v>0.58125000000000004</v>
          </cell>
          <cell r="BY50">
            <v>0</v>
          </cell>
          <cell r="BZ50">
            <v>0</v>
          </cell>
          <cell r="CA50">
            <v>0</v>
          </cell>
          <cell r="CB50">
            <v>0</v>
          </cell>
          <cell r="CC50">
            <v>0</v>
          </cell>
          <cell r="CD50">
            <v>0</v>
          </cell>
          <cell r="CE50">
            <v>0.58125000000000004</v>
          </cell>
          <cell r="CF50">
            <v>0</v>
          </cell>
          <cell r="CG50">
            <v>0</v>
          </cell>
          <cell r="CH50">
            <v>0</v>
          </cell>
          <cell r="CI50">
            <v>0</v>
          </cell>
          <cell r="CJ50">
            <v>0</v>
          </cell>
          <cell r="CK50">
            <v>0</v>
          </cell>
          <cell r="CL50">
            <v>0.58125000000000004</v>
          </cell>
          <cell r="CM50">
            <v>0</v>
          </cell>
          <cell r="CN50">
            <v>0</v>
          </cell>
          <cell r="CO50">
            <v>0</v>
          </cell>
          <cell r="CP50">
            <v>0</v>
          </cell>
          <cell r="CQ50">
            <v>2137.6980000000003</v>
          </cell>
        </row>
        <row r="51">
          <cell r="A51" t="str">
            <v>5.1.1.3</v>
          </cell>
          <cell r="B51" t="str">
            <v>SINAPI</v>
          </cell>
          <cell r="C51" t="str">
            <v>96541</v>
          </cell>
          <cell r="D51" t="str">
            <v>502737-3</v>
          </cell>
          <cell r="E51" t="str">
            <v>FABRICAÇÃO, MONTAGEM E DESMONTAGEM DE FÔRMA PARA SAPATA, EM CHAPA DE MADEIRA COMPENSADA RESINADA, E=17 MM, 4 UTILIZAÇÕES. AF_01/2024</v>
          </cell>
          <cell r="F51" t="str">
            <v>m²</v>
          </cell>
          <cell r="G51">
            <v>44.72</v>
          </cell>
          <cell r="H51">
            <v>27.520000000000003</v>
          </cell>
          <cell r="I51">
            <v>17.199999999999996</v>
          </cell>
          <cell r="J51">
            <v>61.6</v>
          </cell>
          <cell r="K51">
            <v>2754.752</v>
          </cell>
          <cell r="L51">
            <v>128.16999999999999</v>
          </cell>
          <cell r="M51">
            <v>5731.7623999999996</v>
          </cell>
          <cell r="N51">
            <v>0</v>
          </cell>
          <cell r="O51">
            <v>0</v>
          </cell>
          <cell r="P51">
            <v>189.76999999999998</v>
          </cell>
          <cell r="Q51">
            <v>8486.51</v>
          </cell>
          <cell r="R51">
            <v>14.72</v>
          </cell>
          <cell r="S51">
            <v>0.32915921288014316</v>
          </cell>
          <cell r="T51">
            <v>0.61538461538461542</v>
          </cell>
          <cell r="U51">
            <v>906.75</v>
          </cell>
          <cell r="V51">
            <v>1886.66</v>
          </cell>
          <cell r="W51">
            <v>0</v>
          </cell>
          <cell r="X51">
            <v>2793.41</v>
          </cell>
          <cell r="Y51">
            <v>12.8</v>
          </cell>
          <cell r="Z51">
            <v>0.28622540250447231</v>
          </cell>
          <cell r="AA51">
            <v>0.61538461538461542</v>
          </cell>
          <cell r="AB51">
            <v>788.48</v>
          </cell>
          <cell r="AC51">
            <v>1640.576</v>
          </cell>
          <cell r="AD51">
            <v>0</v>
          </cell>
          <cell r="AE51">
            <v>2429.06</v>
          </cell>
          <cell r="AF51">
            <v>0</v>
          </cell>
          <cell r="AG51">
            <v>0</v>
          </cell>
          <cell r="AH51">
            <v>0.61538461538461542</v>
          </cell>
          <cell r="AI51">
            <v>0</v>
          </cell>
          <cell r="AJ51">
            <v>0</v>
          </cell>
          <cell r="AK51">
            <v>0</v>
          </cell>
          <cell r="AL51">
            <v>0</v>
          </cell>
          <cell r="AM51">
            <v>0</v>
          </cell>
          <cell r="AN51">
            <v>0</v>
          </cell>
          <cell r="AO51">
            <v>0.61538461538461542</v>
          </cell>
          <cell r="AP51">
            <v>0</v>
          </cell>
          <cell r="AQ51">
            <v>0</v>
          </cell>
          <cell r="AR51">
            <v>0</v>
          </cell>
          <cell r="AS51">
            <v>0</v>
          </cell>
          <cell r="AT51">
            <v>0</v>
          </cell>
          <cell r="AU51">
            <v>0</v>
          </cell>
          <cell r="AV51">
            <v>0.61538461538461542</v>
          </cell>
          <cell r="AW51">
            <v>0</v>
          </cell>
          <cell r="AX51">
            <v>0</v>
          </cell>
          <cell r="AY51">
            <v>0</v>
          </cell>
          <cell r="AZ51">
            <v>0</v>
          </cell>
          <cell r="BA51">
            <v>0</v>
          </cell>
          <cell r="BB51">
            <v>0</v>
          </cell>
          <cell r="BC51">
            <v>0.61538461538461542</v>
          </cell>
          <cell r="BD51">
            <v>0</v>
          </cell>
          <cell r="BE51">
            <v>0</v>
          </cell>
          <cell r="BF51">
            <v>0</v>
          </cell>
          <cell r="BG51">
            <v>0</v>
          </cell>
          <cell r="BH51">
            <v>0</v>
          </cell>
          <cell r="BI51">
            <v>0</v>
          </cell>
          <cell r="BJ51">
            <v>0.61538461538461542</v>
          </cell>
          <cell r="BK51">
            <v>0</v>
          </cell>
          <cell r="BL51">
            <v>0</v>
          </cell>
          <cell r="BM51">
            <v>0</v>
          </cell>
          <cell r="BN51">
            <v>0</v>
          </cell>
          <cell r="BO51">
            <v>0</v>
          </cell>
          <cell r="BP51">
            <v>0</v>
          </cell>
          <cell r="BQ51">
            <v>0.61538461538461542</v>
          </cell>
          <cell r="BR51">
            <v>0</v>
          </cell>
          <cell r="BS51">
            <v>0</v>
          </cell>
          <cell r="BT51">
            <v>0</v>
          </cell>
          <cell r="BU51">
            <v>0</v>
          </cell>
          <cell r="BV51">
            <v>0</v>
          </cell>
          <cell r="BW51">
            <v>0</v>
          </cell>
          <cell r="BX51">
            <v>0.61538461538461542</v>
          </cell>
          <cell r="BY51">
            <v>0</v>
          </cell>
          <cell r="BZ51">
            <v>0</v>
          </cell>
          <cell r="CA51">
            <v>0</v>
          </cell>
          <cell r="CB51">
            <v>0</v>
          </cell>
          <cell r="CC51">
            <v>0</v>
          </cell>
          <cell r="CD51">
            <v>0</v>
          </cell>
          <cell r="CE51">
            <v>0.61538461538461542</v>
          </cell>
          <cell r="CF51">
            <v>0</v>
          </cell>
          <cell r="CG51">
            <v>0</v>
          </cell>
          <cell r="CH51">
            <v>0</v>
          </cell>
          <cell r="CI51">
            <v>0</v>
          </cell>
          <cell r="CJ51">
            <v>0</v>
          </cell>
          <cell r="CK51">
            <v>0</v>
          </cell>
          <cell r="CL51">
            <v>0.61538461538461542</v>
          </cell>
          <cell r="CM51">
            <v>0</v>
          </cell>
          <cell r="CN51">
            <v>0</v>
          </cell>
          <cell r="CO51">
            <v>0</v>
          </cell>
          <cell r="CP51">
            <v>0</v>
          </cell>
        </row>
        <row r="52">
          <cell r="A52" t="str">
            <v>5.1.1.4</v>
          </cell>
          <cell r="B52" t="str">
            <v>NZR</v>
          </cell>
          <cell r="C52" t="str">
            <v>96558.03</v>
          </cell>
          <cell r="D52" t="str">
            <v>593877-5</v>
          </cell>
          <cell r="E52" t="str">
            <v>CONCRETAGEM DE SAPATAS, FCK= 25 MPA COM ADIÇÃO DE METACAULIM, E USO DE BOMBA LANÇAMENTO, ADENSAMENTO E ACABAMENTO.</v>
          </cell>
          <cell r="F52" t="str">
            <v>m³</v>
          </cell>
          <cell r="G52">
            <v>21.11</v>
          </cell>
          <cell r="H52">
            <v>13.2</v>
          </cell>
          <cell r="I52">
            <v>7.91</v>
          </cell>
          <cell r="J52">
            <v>1263.48</v>
          </cell>
          <cell r="K52">
            <v>26672.0628</v>
          </cell>
          <cell r="L52">
            <v>32.5</v>
          </cell>
          <cell r="M52">
            <v>686.07499999999993</v>
          </cell>
          <cell r="N52">
            <v>0</v>
          </cell>
          <cell r="O52">
            <v>0</v>
          </cell>
          <cell r="P52">
            <v>1295.98</v>
          </cell>
          <cell r="Q52">
            <v>27358.13</v>
          </cell>
          <cell r="R52">
            <v>3.94</v>
          </cell>
          <cell r="S52">
            <v>0.18664140217906205</v>
          </cell>
          <cell r="T52">
            <v>0.62529606821411654</v>
          </cell>
          <cell r="U52">
            <v>4978.1099999999997</v>
          </cell>
          <cell r="V52">
            <v>128.05000000000001</v>
          </cell>
          <cell r="W52">
            <v>0</v>
          </cell>
          <cell r="X52">
            <v>5106.16</v>
          </cell>
          <cell r="Y52">
            <v>9.26</v>
          </cell>
          <cell r="Z52">
            <v>0.43865466603505449</v>
          </cell>
          <cell r="AA52">
            <v>0.62529606821411654</v>
          </cell>
          <cell r="AB52">
            <v>11699.8248</v>
          </cell>
          <cell r="AC52">
            <v>300.95</v>
          </cell>
          <cell r="AD52">
            <v>0</v>
          </cell>
          <cell r="AE52">
            <v>12000.77</v>
          </cell>
          <cell r="AF52">
            <v>0</v>
          </cell>
          <cell r="AG52">
            <v>0</v>
          </cell>
          <cell r="AH52">
            <v>0.62529606821411654</v>
          </cell>
          <cell r="AI52">
            <v>0</v>
          </cell>
          <cell r="AJ52">
            <v>0</v>
          </cell>
          <cell r="AK52">
            <v>0</v>
          </cell>
          <cell r="AL52">
            <v>0</v>
          </cell>
          <cell r="AM52">
            <v>0</v>
          </cell>
          <cell r="AN52">
            <v>0</v>
          </cell>
          <cell r="AO52">
            <v>0.62529606821411654</v>
          </cell>
          <cell r="AP52">
            <v>0</v>
          </cell>
          <cell r="AQ52">
            <v>0</v>
          </cell>
          <cell r="AR52">
            <v>0</v>
          </cell>
          <cell r="AS52">
            <v>0</v>
          </cell>
          <cell r="AT52">
            <v>0</v>
          </cell>
          <cell r="AU52">
            <v>0</v>
          </cell>
          <cell r="AV52">
            <v>0.62529606821411654</v>
          </cell>
          <cell r="AW52">
            <v>0</v>
          </cell>
          <cell r="AX52">
            <v>0</v>
          </cell>
          <cell r="AY52">
            <v>0</v>
          </cell>
          <cell r="AZ52">
            <v>0</v>
          </cell>
          <cell r="BA52">
            <v>0</v>
          </cell>
          <cell r="BB52">
            <v>0</v>
          </cell>
          <cell r="BC52">
            <v>0.62529606821411654</v>
          </cell>
          <cell r="BD52">
            <v>0</v>
          </cell>
          <cell r="BE52">
            <v>0</v>
          </cell>
          <cell r="BF52">
            <v>0</v>
          </cell>
          <cell r="BG52">
            <v>0</v>
          </cell>
          <cell r="BH52">
            <v>0</v>
          </cell>
          <cell r="BI52">
            <v>0</v>
          </cell>
          <cell r="BJ52">
            <v>0.62529606821411654</v>
          </cell>
          <cell r="BK52">
            <v>0</v>
          </cell>
          <cell r="BL52">
            <v>0</v>
          </cell>
          <cell r="BM52">
            <v>0</v>
          </cell>
          <cell r="BN52">
            <v>0</v>
          </cell>
          <cell r="BO52">
            <v>0</v>
          </cell>
          <cell r="BP52">
            <v>0</v>
          </cell>
          <cell r="BQ52">
            <v>0.62529606821411654</v>
          </cell>
          <cell r="BR52">
            <v>0</v>
          </cell>
          <cell r="BS52">
            <v>0</v>
          </cell>
          <cell r="BT52">
            <v>0</v>
          </cell>
          <cell r="BU52">
            <v>0</v>
          </cell>
          <cell r="BV52">
            <v>0</v>
          </cell>
          <cell r="BW52">
            <v>0</v>
          </cell>
          <cell r="BX52">
            <v>0.62529606821411654</v>
          </cell>
          <cell r="BY52">
            <v>0</v>
          </cell>
          <cell r="BZ52">
            <v>0</v>
          </cell>
          <cell r="CA52">
            <v>0</v>
          </cell>
          <cell r="CB52">
            <v>0</v>
          </cell>
          <cell r="CC52">
            <v>0</v>
          </cell>
          <cell r="CD52">
            <v>0</v>
          </cell>
          <cell r="CE52">
            <v>0.62529606821411654</v>
          </cell>
          <cell r="CF52">
            <v>0</v>
          </cell>
          <cell r="CG52">
            <v>0</v>
          </cell>
          <cell r="CH52">
            <v>0</v>
          </cell>
          <cell r="CI52">
            <v>0</v>
          </cell>
          <cell r="CJ52">
            <v>0</v>
          </cell>
          <cell r="CK52">
            <v>0</v>
          </cell>
          <cell r="CL52">
            <v>0.62529606821411654</v>
          </cell>
          <cell r="CM52">
            <v>0</v>
          </cell>
          <cell r="CN52">
            <v>0</v>
          </cell>
          <cell r="CO52">
            <v>0</v>
          </cell>
          <cell r="CP52">
            <v>0</v>
          </cell>
          <cell r="CQ52">
            <v>17106.935999999998</v>
          </cell>
        </row>
        <row r="53">
          <cell r="A53" t="str">
            <v>5.1.1.5</v>
          </cell>
          <cell r="B53" t="str">
            <v>NZR</v>
          </cell>
          <cell r="C53" t="str">
            <v>15.36</v>
          </cell>
          <cell r="D53" t="str">
            <v>439768-1</v>
          </cell>
          <cell r="E53" t="str">
            <v>PINTURA IMPERMEABILIZANTE COM TINTA ASFÁLTICA, 2 DEMÃOS, QUARTZOLIT (AQUA), VEDACIT (NEUTROL), VIAPOL (VEDALAGE PRETO), SIKA (IGOL ASFALTO ECO) OU EQUIVALENTE.</v>
          </cell>
          <cell r="F53" t="str">
            <v>m²</v>
          </cell>
          <cell r="G53">
            <v>127.62</v>
          </cell>
          <cell r="H53">
            <v>79.03</v>
          </cell>
          <cell r="I53">
            <v>48.59</v>
          </cell>
          <cell r="J53">
            <v>14.95</v>
          </cell>
          <cell r="K53">
            <v>1907.9189999999999</v>
          </cell>
          <cell r="L53">
            <v>14.41</v>
          </cell>
          <cell r="M53">
            <v>1839.0042000000001</v>
          </cell>
          <cell r="N53">
            <v>0</v>
          </cell>
          <cell r="O53">
            <v>0</v>
          </cell>
          <cell r="P53">
            <v>29.36</v>
          </cell>
          <cell r="Q53">
            <v>3746.92</v>
          </cell>
          <cell r="R53">
            <v>0</v>
          </cell>
          <cell r="S53">
            <v>0</v>
          </cell>
          <cell r="T53">
            <v>0.61926030402758192</v>
          </cell>
          <cell r="U53">
            <v>0</v>
          </cell>
          <cell r="V53">
            <v>0</v>
          </cell>
          <cell r="W53">
            <v>0</v>
          </cell>
          <cell r="X53">
            <v>0</v>
          </cell>
          <cell r="Y53">
            <v>79.03</v>
          </cell>
          <cell r="Z53">
            <v>0.61926030402758192</v>
          </cell>
          <cell r="AA53">
            <v>0.61926030402758192</v>
          </cell>
          <cell r="AB53">
            <v>1181.4984999999999</v>
          </cell>
          <cell r="AC53">
            <v>1138.8223</v>
          </cell>
          <cell r="AD53">
            <v>0</v>
          </cell>
          <cell r="AE53">
            <v>2320.3200000000002</v>
          </cell>
          <cell r="AF53">
            <v>0</v>
          </cell>
          <cell r="AG53">
            <v>0</v>
          </cell>
          <cell r="AH53">
            <v>0.61926030402758192</v>
          </cell>
          <cell r="AI53">
            <v>0</v>
          </cell>
          <cell r="AJ53">
            <v>0</v>
          </cell>
          <cell r="AK53">
            <v>0</v>
          </cell>
          <cell r="AL53">
            <v>0</v>
          </cell>
          <cell r="AM53">
            <v>0</v>
          </cell>
          <cell r="AN53">
            <v>0</v>
          </cell>
          <cell r="AO53">
            <v>0.61926030402758192</v>
          </cell>
          <cell r="AP53">
            <v>0</v>
          </cell>
          <cell r="AQ53">
            <v>0</v>
          </cell>
          <cell r="AR53">
            <v>0</v>
          </cell>
          <cell r="AS53">
            <v>0</v>
          </cell>
          <cell r="AT53">
            <v>0</v>
          </cell>
          <cell r="AU53">
            <v>0</v>
          </cell>
          <cell r="AV53">
            <v>0.61926030402758192</v>
          </cell>
          <cell r="AW53">
            <v>0</v>
          </cell>
          <cell r="AX53">
            <v>0</v>
          </cell>
          <cell r="AY53">
            <v>0</v>
          </cell>
          <cell r="AZ53">
            <v>0</v>
          </cell>
          <cell r="BA53">
            <v>0</v>
          </cell>
          <cell r="BB53">
            <v>0</v>
          </cell>
          <cell r="BC53">
            <v>0.61926030402758192</v>
          </cell>
          <cell r="BD53">
            <v>0</v>
          </cell>
          <cell r="BE53">
            <v>0</v>
          </cell>
          <cell r="BF53">
            <v>0</v>
          </cell>
          <cell r="BG53">
            <v>0</v>
          </cell>
          <cell r="BH53">
            <v>0</v>
          </cell>
          <cell r="BI53">
            <v>0</v>
          </cell>
          <cell r="BJ53">
            <v>0.61926030402758192</v>
          </cell>
          <cell r="BK53">
            <v>0</v>
          </cell>
          <cell r="BL53">
            <v>0</v>
          </cell>
          <cell r="BM53">
            <v>0</v>
          </cell>
          <cell r="BN53">
            <v>0</v>
          </cell>
          <cell r="BO53">
            <v>0</v>
          </cell>
          <cell r="BP53">
            <v>0</v>
          </cell>
          <cell r="BQ53">
            <v>0.61926030402758192</v>
          </cell>
          <cell r="BR53">
            <v>0</v>
          </cell>
          <cell r="BS53">
            <v>0</v>
          </cell>
          <cell r="BT53">
            <v>0</v>
          </cell>
          <cell r="BU53">
            <v>0</v>
          </cell>
          <cell r="BV53">
            <v>0</v>
          </cell>
          <cell r="BW53">
            <v>0</v>
          </cell>
          <cell r="BX53">
            <v>0.61926030402758192</v>
          </cell>
          <cell r="BY53">
            <v>0</v>
          </cell>
          <cell r="BZ53">
            <v>0</v>
          </cell>
          <cell r="CA53">
            <v>0</v>
          </cell>
          <cell r="CB53">
            <v>0</v>
          </cell>
          <cell r="CC53">
            <v>0</v>
          </cell>
          <cell r="CD53">
            <v>0</v>
          </cell>
          <cell r="CE53">
            <v>0.61926030402758192</v>
          </cell>
          <cell r="CF53">
            <v>0</v>
          </cell>
          <cell r="CG53">
            <v>0</v>
          </cell>
          <cell r="CH53">
            <v>0</v>
          </cell>
          <cell r="CI53">
            <v>0</v>
          </cell>
          <cell r="CJ53">
            <v>0</v>
          </cell>
          <cell r="CK53">
            <v>0</v>
          </cell>
          <cell r="CL53">
            <v>0.61926030402758192</v>
          </cell>
          <cell r="CM53">
            <v>0</v>
          </cell>
          <cell r="CN53">
            <v>0</v>
          </cell>
          <cell r="CO53">
            <v>0</v>
          </cell>
          <cell r="CP53">
            <v>0</v>
          </cell>
          <cell r="CQ53">
            <v>2320.3208</v>
          </cell>
        </row>
        <row r="54">
          <cell r="A54" t="str">
            <v>5.1.1.6</v>
          </cell>
          <cell r="B54" t="str">
            <v>NZR</v>
          </cell>
          <cell r="C54" t="str">
            <v>103672.02</v>
          </cell>
          <cell r="D54" t="str">
            <v>593880-5</v>
          </cell>
          <cell r="E54" t="str">
            <v>CONCRETAGEM DE PILARES, FCK = 25 MPA COM ADIÇÃO DE METACAULIM E USO DE BOMBA - LANÇAMENTO, ADENSAMENTO E ACABAMENTO.</v>
          </cell>
          <cell r="F54" t="str">
            <v>m³</v>
          </cell>
          <cell r="G54">
            <v>3.5</v>
          </cell>
          <cell r="H54">
            <v>2.13</v>
          </cell>
          <cell r="I54">
            <v>1.37</v>
          </cell>
          <cell r="J54">
            <v>1197.21</v>
          </cell>
          <cell r="K54">
            <v>4190.2350000000006</v>
          </cell>
          <cell r="L54">
            <v>37.590000000000003</v>
          </cell>
          <cell r="M54">
            <v>131.565</v>
          </cell>
          <cell r="N54">
            <v>0</v>
          </cell>
          <cell r="O54">
            <v>0</v>
          </cell>
          <cell r="P54">
            <v>1234.8</v>
          </cell>
          <cell r="Q54">
            <v>4321.8</v>
          </cell>
          <cell r="R54">
            <v>0</v>
          </cell>
          <cell r="S54">
            <v>0</v>
          </cell>
          <cell r="T54">
            <v>0.60857142857142854</v>
          </cell>
          <cell r="U54">
            <v>0</v>
          </cell>
          <cell r="V54">
            <v>0</v>
          </cell>
          <cell r="W54">
            <v>0</v>
          </cell>
          <cell r="X54">
            <v>0</v>
          </cell>
          <cell r="Y54">
            <v>2.13</v>
          </cell>
          <cell r="Z54">
            <v>0.60857142857142854</v>
          </cell>
          <cell r="AA54">
            <v>0.60857142857142854</v>
          </cell>
          <cell r="AB54">
            <v>2550.0572999999999</v>
          </cell>
          <cell r="AC54">
            <v>80.066699999999997</v>
          </cell>
          <cell r="AD54">
            <v>0</v>
          </cell>
          <cell r="AE54">
            <v>2630.12</v>
          </cell>
          <cell r="AF54">
            <v>0</v>
          </cell>
          <cell r="AG54">
            <v>0</v>
          </cell>
          <cell r="AH54">
            <v>0.60857142857142854</v>
          </cell>
          <cell r="AI54">
            <v>0</v>
          </cell>
          <cell r="AJ54">
            <v>0</v>
          </cell>
          <cell r="AK54">
            <v>0</v>
          </cell>
          <cell r="AL54">
            <v>0</v>
          </cell>
          <cell r="AM54">
            <v>0</v>
          </cell>
          <cell r="AN54">
            <v>0</v>
          </cell>
          <cell r="AO54">
            <v>0.60857142857142854</v>
          </cell>
          <cell r="AP54">
            <v>0</v>
          </cell>
          <cell r="AQ54">
            <v>0</v>
          </cell>
          <cell r="AR54">
            <v>0</v>
          </cell>
          <cell r="AS54">
            <v>0</v>
          </cell>
          <cell r="AT54">
            <v>0</v>
          </cell>
          <cell r="AU54">
            <v>0</v>
          </cell>
          <cell r="AV54">
            <v>0.60857142857142854</v>
          </cell>
          <cell r="AW54">
            <v>0</v>
          </cell>
          <cell r="AX54">
            <v>0</v>
          </cell>
          <cell r="AY54">
            <v>0</v>
          </cell>
          <cell r="AZ54">
            <v>0</v>
          </cell>
          <cell r="BA54">
            <v>0</v>
          </cell>
          <cell r="BB54">
            <v>0</v>
          </cell>
          <cell r="BC54">
            <v>0.60857142857142854</v>
          </cell>
          <cell r="BD54">
            <v>0</v>
          </cell>
          <cell r="BE54">
            <v>0</v>
          </cell>
          <cell r="BF54">
            <v>0</v>
          </cell>
          <cell r="BG54">
            <v>0</v>
          </cell>
          <cell r="BH54">
            <v>0</v>
          </cell>
          <cell r="BI54">
            <v>0</v>
          </cell>
          <cell r="BJ54">
            <v>0.60857142857142854</v>
          </cell>
          <cell r="BK54">
            <v>0</v>
          </cell>
          <cell r="BL54">
            <v>0</v>
          </cell>
          <cell r="BM54">
            <v>0</v>
          </cell>
          <cell r="BN54">
            <v>0</v>
          </cell>
          <cell r="BO54">
            <v>0</v>
          </cell>
          <cell r="BP54">
            <v>0</v>
          </cell>
          <cell r="BQ54">
            <v>0.60857142857142854</v>
          </cell>
          <cell r="BR54">
            <v>0</v>
          </cell>
          <cell r="BS54">
            <v>0</v>
          </cell>
          <cell r="BT54">
            <v>0</v>
          </cell>
          <cell r="BU54">
            <v>0</v>
          </cell>
          <cell r="BV54">
            <v>0</v>
          </cell>
          <cell r="BW54">
            <v>0</v>
          </cell>
          <cell r="BX54">
            <v>0.60857142857142854</v>
          </cell>
          <cell r="BY54">
            <v>0</v>
          </cell>
          <cell r="BZ54">
            <v>0</v>
          </cell>
          <cell r="CA54">
            <v>0</v>
          </cell>
          <cell r="CB54">
            <v>0</v>
          </cell>
          <cell r="CC54">
            <v>0</v>
          </cell>
          <cell r="CD54">
            <v>0</v>
          </cell>
          <cell r="CE54">
            <v>0.60857142857142854</v>
          </cell>
          <cell r="CF54">
            <v>0</v>
          </cell>
          <cell r="CG54">
            <v>0</v>
          </cell>
          <cell r="CH54">
            <v>0</v>
          </cell>
          <cell r="CI54">
            <v>0</v>
          </cell>
          <cell r="CJ54">
            <v>0</v>
          </cell>
          <cell r="CK54">
            <v>0</v>
          </cell>
          <cell r="CL54">
            <v>0.60857142857142854</v>
          </cell>
          <cell r="CM54">
            <v>0</v>
          </cell>
          <cell r="CN54">
            <v>0</v>
          </cell>
          <cell r="CO54">
            <v>0</v>
          </cell>
          <cell r="CP54">
            <v>0</v>
          </cell>
          <cell r="CQ54">
            <v>2630.1239999999998</v>
          </cell>
        </row>
        <row r="55">
          <cell r="A55" t="str">
            <v>5.1.1.7</v>
          </cell>
          <cell r="B55" t="str">
            <v>NZR</v>
          </cell>
          <cell r="C55" t="str">
            <v>15.36</v>
          </cell>
          <cell r="D55" t="str">
            <v>408264-8</v>
          </cell>
          <cell r="E55" t="str">
            <v>PINTURA IMPERMEABILIZANTE COM TINTA ASFÁLTICA, 2 DEMÃOS, QUARTZOLIT (AQUA), VEDACIT (NEUTROL), VIAPOL (VEDALAGE PRETO), SIKA (IGOL ASFALTO ECO) OU EQUIVALENTE.</v>
          </cell>
          <cell r="F55" t="str">
            <v>m²</v>
          </cell>
          <cell r="G55">
            <v>61.04</v>
          </cell>
          <cell r="H55">
            <v>37.68</v>
          </cell>
          <cell r="I55">
            <v>23.36</v>
          </cell>
          <cell r="J55">
            <v>14.95</v>
          </cell>
          <cell r="K55">
            <v>912.54799999999989</v>
          </cell>
          <cell r="L55">
            <v>14.41</v>
          </cell>
          <cell r="M55">
            <v>879.58640000000003</v>
          </cell>
          <cell r="N55">
            <v>0</v>
          </cell>
          <cell r="O55">
            <v>0</v>
          </cell>
          <cell r="P55">
            <v>29.36</v>
          </cell>
          <cell r="Q55">
            <v>1792.13</v>
          </cell>
          <cell r="R55">
            <v>0</v>
          </cell>
          <cell r="S55">
            <v>0</v>
          </cell>
          <cell r="T55">
            <v>0.61730013106159898</v>
          </cell>
          <cell r="U55">
            <v>0</v>
          </cell>
          <cell r="V55">
            <v>0</v>
          </cell>
          <cell r="W55">
            <v>0</v>
          </cell>
          <cell r="X55">
            <v>0</v>
          </cell>
          <cell r="Y55">
            <v>37.68</v>
          </cell>
          <cell r="Z55">
            <v>0.61730013106159898</v>
          </cell>
          <cell r="AA55">
            <v>0.61730013106159898</v>
          </cell>
          <cell r="AB55">
            <v>563.31599999999992</v>
          </cell>
          <cell r="AC55">
            <v>542.96879999999999</v>
          </cell>
          <cell r="AD55">
            <v>0</v>
          </cell>
          <cell r="AE55">
            <v>1106.28</v>
          </cell>
          <cell r="AF55">
            <v>0</v>
          </cell>
          <cell r="AG55">
            <v>0</v>
          </cell>
          <cell r="AH55">
            <v>0.61730013106159898</v>
          </cell>
          <cell r="AI55">
            <v>0</v>
          </cell>
          <cell r="AJ55">
            <v>0</v>
          </cell>
          <cell r="AK55">
            <v>0</v>
          </cell>
          <cell r="AL55">
            <v>0</v>
          </cell>
          <cell r="AM55">
            <v>0</v>
          </cell>
          <cell r="AN55">
            <v>0</v>
          </cell>
          <cell r="AO55">
            <v>0.61730013106159898</v>
          </cell>
          <cell r="AP55">
            <v>0</v>
          </cell>
          <cell r="AQ55">
            <v>0</v>
          </cell>
          <cell r="AR55">
            <v>0</v>
          </cell>
          <cell r="AS55">
            <v>0</v>
          </cell>
          <cell r="AT55">
            <v>0</v>
          </cell>
          <cell r="AU55">
            <v>0</v>
          </cell>
          <cell r="AV55">
            <v>0.61730013106159898</v>
          </cell>
          <cell r="AW55">
            <v>0</v>
          </cell>
          <cell r="AX55">
            <v>0</v>
          </cell>
          <cell r="AY55">
            <v>0</v>
          </cell>
          <cell r="AZ55">
            <v>0</v>
          </cell>
          <cell r="BA55">
            <v>0</v>
          </cell>
          <cell r="BB55">
            <v>0</v>
          </cell>
          <cell r="BC55">
            <v>0.61730013106159898</v>
          </cell>
          <cell r="BD55">
            <v>0</v>
          </cell>
          <cell r="BE55">
            <v>0</v>
          </cell>
          <cell r="BF55">
            <v>0</v>
          </cell>
          <cell r="BG55">
            <v>0</v>
          </cell>
          <cell r="BH55">
            <v>0</v>
          </cell>
          <cell r="BI55">
            <v>0</v>
          </cell>
          <cell r="BJ55">
            <v>0.61730013106159898</v>
          </cell>
          <cell r="BK55">
            <v>0</v>
          </cell>
          <cell r="BL55">
            <v>0</v>
          </cell>
          <cell r="BM55">
            <v>0</v>
          </cell>
          <cell r="BN55">
            <v>0</v>
          </cell>
          <cell r="BO55">
            <v>0</v>
          </cell>
          <cell r="BP55">
            <v>0</v>
          </cell>
          <cell r="BQ55">
            <v>0.61730013106159898</v>
          </cell>
          <cell r="BR55">
            <v>0</v>
          </cell>
          <cell r="BS55">
            <v>0</v>
          </cell>
          <cell r="BT55">
            <v>0</v>
          </cell>
          <cell r="BU55">
            <v>0</v>
          </cell>
          <cell r="BV55">
            <v>0</v>
          </cell>
          <cell r="BW55">
            <v>0</v>
          </cell>
          <cell r="BX55">
            <v>0.61730013106159898</v>
          </cell>
          <cell r="BY55">
            <v>0</v>
          </cell>
          <cell r="BZ55">
            <v>0</v>
          </cell>
          <cell r="CA55">
            <v>0</v>
          </cell>
          <cell r="CB55">
            <v>0</v>
          </cell>
          <cell r="CC55">
            <v>0</v>
          </cell>
          <cell r="CD55">
            <v>0</v>
          </cell>
          <cell r="CE55">
            <v>0.61730013106159898</v>
          </cell>
          <cell r="CF55">
            <v>0</v>
          </cell>
          <cell r="CG55">
            <v>0</v>
          </cell>
          <cell r="CH55">
            <v>0</v>
          </cell>
          <cell r="CI55">
            <v>0</v>
          </cell>
          <cell r="CJ55">
            <v>0</v>
          </cell>
          <cell r="CK55">
            <v>0</v>
          </cell>
          <cell r="CL55">
            <v>0.61730013106159898</v>
          </cell>
          <cell r="CM55">
            <v>0</v>
          </cell>
          <cell r="CN55">
            <v>0</v>
          </cell>
          <cell r="CO55">
            <v>0</v>
          </cell>
          <cell r="CP55">
            <v>0</v>
          </cell>
          <cell r="CQ55">
            <v>1106.2847999999999</v>
          </cell>
        </row>
        <row r="56">
          <cell r="A56" t="str">
            <v>5.1.1.8</v>
          </cell>
          <cell r="B56" t="str">
            <v>SINAPI</v>
          </cell>
          <cell r="C56" t="str">
            <v>96521</v>
          </cell>
          <cell r="D56" t="str">
            <v>500556-6</v>
          </cell>
          <cell r="E56" t="str">
            <v>ESCAVAÇÃO MECANIZADA PARA BLOCO DE COROAMENTO OU SAPATA COM RETROESCAVADEIRA (INCLUINDO ESCAVAÇÃO PARA COLOCAÇÃO DE FÔRMAS). AF_01/2024</v>
          </cell>
          <cell r="F56" t="str">
            <v>m³</v>
          </cell>
          <cell r="G56">
            <v>443.35</v>
          </cell>
          <cell r="H56">
            <v>255.74</v>
          </cell>
          <cell r="I56">
            <v>187.61</v>
          </cell>
          <cell r="J56">
            <v>23.49</v>
          </cell>
          <cell r="K56">
            <v>10414.291499999999</v>
          </cell>
          <cell r="L56">
            <v>17.600000000000001</v>
          </cell>
          <cell r="M56">
            <v>7802.9600000000009</v>
          </cell>
          <cell r="N56">
            <v>0</v>
          </cell>
          <cell r="O56">
            <v>0</v>
          </cell>
          <cell r="P56">
            <v>41.09</v>
          </cell>
          <cell r="Q56">
            <v>18217.25</v>
          </cell>
          <cell r="R56">
            <v>53.71</v>
          </cell>
          <cell r="S56">
            <v>0.12114582158565466</v>
          </cell>
          <cell r="T56">
            <v>0.57683545731363484</v>
          </cell>
          <cell r="U56">
            <v>1261.6500000000001</v>
          </cell>
          <cell r="V56">
            <v>945.3</v>
          </cell>
          <cell r="W56">
            <v>0</v>
          </cell>
          <cell r="X56">
            <v>2206.94</v>
          </cell>
          <cell r="Y56">
            <v>202.03</v>
          </cell>
          <cell r="Z56">
            <v>0.45568963572798016</v>
          </cell>
          <cell r="AA56">
            <v>0.57683545731363484</v>
          </cell>
          <cell r="AB56">
            <v>4745.6846999999998</v>
          </cell>
          <cell r="AC56">
            <v>3555.7280000000005</v>
          </cell>
          <cell r="AD56">
            <v>0</v>
          </cell>
          <cell r="AE56">
            <v>8301.41</v>
          </cell>
          <cell r="AF56">
            <v>0</v>
          </cell>
          <cell r="AG56">
            <v>0</v>
          </cell>
          <cell r="AH56">
            <v>0.57683545731363484</v>
          </cell>
          <cell r="AI56">
            <v>0</v>
          </cell>
          <cell r="AJ56">
            <v>0</v>
          </cell>
          <cell r="AK56">
            <v>0</v>
          </cell>
          <cell r="AL56">
            <v>0</v>
          </cell>
          <cell r="AM56">
            <v>0</v>
          </cell>
          <cell r="AN56">
            <v>0</v>
          </cell>
          <cell r="AO56">
            <v>0.57683545731363484</v>
          </cell>
          <cell r="AP56">
            <v>0</v>
          </cell>
          <cell r="AQ56">
            <v>0</v>
          </cell>
          <cell r="AR56">
            <v>0</v>
          </cell>
          <cell r="AS56">
            <v>0</v>
          </cell>
          <cell r="AT56">
            <v>0</v>
          </cell>
          <cell r="AU56">
            <v>0</v>
          </cell>
          <cell r="AV56">
            <v>0.57683545731363484</v>
          </cell>
          <cell r="AW56">
            <v>0</v>
          </cell>
          <cell r="AX56">
            <v>0</v>
          </cell>
          <cell r="AY56">
            <v>0</v>
          </cell>
          <cell r="AZ56">
            <v>0</v>
          </cell>
          <cell r="BA56">
            <v>0</v>
          </cell>
          <cell r="BB56">
            <v>0</v>
          </cell>
          <cell r="BC56">
            <v>0.57683545731363484</v>
          </cell>
          <cell r="BD56">
            <v>0</v>
          </cell>
          <cell r="BE56">
            <v>0</v>
          </cell>
          <cell r="BF56">
            <v>0</v>
          </cell>
          <cell r="BG56">
            <v>0</v>
          </cell>
          <cell r="BH56">
            <v>0</v>
          </cell>
          <cell r="BI56">
            <v>0</v>
          </cell>
          <cell r="BJ56">
            <v>0.57683545731363484</v>
          </cell>
          <cell r="BK56">
            <v>0</v>
          </cell>
          <cell r="BL56">
            <v>0</v>
          </cell>
          <cell r="BM56">
            <v>0</v>
          </cell>
          <cell r="BN56">
            <v>0</v>
          </cell>
          <cell r="BO56">
            <v>0</v>
          </cell>
          <cell r="BP56">
            <v>0</v>
          </cell>
          <cell r="BQ56">
            <v>0.57683545731363484</v>
          </cell>
          <cell r="BR56">
            <v>0</v>
          </cell>
          <cell r="BS56">
            <v>0</v>
          </cell>
          <cell r="BT56">
            <v>0</v>
          </cell>
          <cell r="BU56">
            <v>0</v>
          </cell>
          <cell r="BV56">
            <v>0</v>
          </cell>
          <cell r="BW56">
            <v>0</v>
          </cell>
          <cell r="BX56">
            <v>0.57683545731363484</v>
          </cell>
          <cell r="BY56">
            <v>0</v>
          </cell>
          <cell r="BZ56">
            <v>0</v>
          </cell>
          <cell r="CA56">
            <v>0</v>
          </cell>
          <cell r="CB56">
            <v>0</v>
          </cell>
          <cell r="CC56">
            <v>0</v>
          </cell>
          <cell r="CD56">
            <v>0</v>
          </cell>
          <cell r="CE56">
            <v>0.57683545731363484</v>
          </cell>
          <cell r="CF56">
            <v>0</v>
          </cell>
          <cell r="CG56">
            <v>0</v>
          </cell>
          <cell r="CH56">
            <v>0</v>
          </cell>
          <cell r="CI56">
            <v>0</v>
          </cell>
          <cell r="CJ56">
            <v>0</v>
          </cell>
          <cell r="CK56">
            <v>0</v>
          </cell>
          <cell r="CL56">
            <v>0.57683545731363484</v>
          </cell>
          <cell r="CM56">
            <v>0</v>
          </cell>
          <cell r="CN56">
            <v>0</v>
          </cell>
          <cell r="CO56">
            <v>0</v>
          </cell>
          <cell r="CP56">
            <v>0</v>
          </cell>
          <cell r="CQ56">
            <v>10508.356600000001</v>
          </cell>
        </row>
        <row r="57">
          <cell r="A57" t="str">
            <v>5.1.1.9</v>
          </cell>
          <cell r="B57" t="str">
            <v>SINAPI</v>
          </cell>
          <cell r="C57" t="str">
            <v>94319</v>
          </cell>
          <cell r="D57" t="str">
            <v>438994-8</v>
          </cell>
          <cell r="E57" t="str">
            <v>ATERRO MANUAL DE VALAS COM SOLO ARGILO-ARENOSO. AF_08/2023</v>
          </cell>
          <cell r="F57" t="str">
            <v>m³</v>
          </cell>
          <cell r="G57">
            <v>83.49</v>
          </cell>
          <cell r="H57">
            <v>48.61</v>
          </cell>
          <cell r="I57">
            <v>34.879999999999995</v>
          </cell>
          <cell r="J57">
            <v>51.19</v>
          </cell>
          <cell r="K57">
            <v>4273.8530999999994</v>
          </cell>
          <cell r="L57">
            <v>22.13</v>
          </cell>
          <cell r="M57">
            <v>1847.6336999999999</v>
          </cell>
          <cell r="N57">
            <v>0</v>
          </cell>
          <cell r="O57">
            <v>0</v>
          </cell>
          <cell r="P57">
            <v>73.319999999999993</v>
          </cell>
          <cell r="Q57">
            <v>6121.48</v>
          </cell>
          <cell r="R57">
            <v>0</v>
          </cell>
          <cell r="S57">
            <v>0</v>
          </cell>
          <cell r="T57">
            <v>0.58222541621751112</v>
          </cell>
          <cell r="U57">
            <v>0</v>
          </cell>
          <cell r="V57">
            <v>0</v>
          </cell>
          <cell r="W57">
            <v>0</v>
          </cell>
          <cell r="X57">
            <v>0</v>
          </cell>
          <cell r="Y57">
            <v>48.61</v>
          </cell>
          <cell r="Z57">
            <v>0.58222541621751112</v>
          </cell>
          <cell r="AA57">
            <v>0.58222541621751112</v>
          </cell>
          <cell r="AB57">
            <v>2488.3458999999998</v>
          </cell>
          <cell r="AC57">
            <v>1075.7393</v>
          </cell>
          <cell r="AD57">
            <v>0</v>
          </cell>
          <cell r="AE57">
            <v>3564.09</v>
          </cell>
          <cell r="AF57">
            <v>0</v>
          </cell>
          <cell r="AG57">
            <v>0</v>
          </cell>
          <cell r="AH57">
            <v>0.58222541621751112</v>
          </cell>
          <cell r="AI57">
            <v>0</v>
          </cell>
          <cell r="AJ57">
            <v>0</v>
          </cell>
          <cell r="AK57">
            <v>0</v>
          </cell>
          <cell r="AL57">
            <v>0</v>
          </cell>
          <cell r="AM57">
            <v>0</v>
          </cell>
          <cell r="AN57">
            <v>0</v>
          </cell>
          <cell r="AO57">
            <v>0.58222541621751112</v>
          </cell>
          <cell r="AP57">
            <v>0</v>
          </cell>
          <cell r="AQ57">
            <v>0</v>
          </cell>
          <cell r="AR57">
            <v>0</v>
          </cell>
          <cell r="AS57">
            <v>0</v>
          </cell>
          <cell r="AT57">
            <v>0</v>
          </cell>
          <cell r="AU57">
            <v>0</v>
          </cell>
          <cell r="AV57">
            <v>0.58222541621751112</v>
          </cell>
          <cell r="AW57">
            <v>0</v>
          </cell>
          <cell r="AX57">
            <v>0</v>
          </cell>
          <cell r="AY57">
            <v>0</v>
          </cell>
          <cell r="AZ57">
            <v>0</v>
          </cell>
          <cell r="BA57">
            <v>0</v>
          </cell>
          <cell r="BB57">
            <v>0</v>
          </cell>
          <cell r="BC57">
            <v>0.58222541621751112</v>
          </cell>
          <cell r="BD57">
            <v>0</v>
          </cell>
          <cell r="BE57">
            <v>0</v>
          </cell>
          <cell r="BF57">
            <v>0</v>
          </cell>
          <cell r="BG57">
            <v>0</v>
          </cell>
          <cell r="BH57">
            <v>0</v>
          </cell>
          <cell r="BI57">
            <v>0</v>
          </cell>
          <cell r="BJ57">
            <v>0.58222541621751112</v>
          </cell>
          <cell r="BK57">
            <v>0</v>
          </cell>
          <cell r="BL57">
            <v>0</v>
          </cell>
          <cell r="BM57">
            <v>0</v>
          </cell>
          <cell r="BN57">
            <v>0</v>
          </cell>
          <cell r="BO57">
            <v>0</v>
          </cell>
          <cell r="BP57">
            <v>0</v>
          </cell>
          <cell r="BQ57">
            <v>0.58222541621751112</v>
          </cell>
          <cell r="BR57">
            <v>0</v>
          </cell>
          <cell r="BS57">
            <v>0</v>
          </cell>
          <cell r="BT57">
            <v>0</v>
          </cell>
          <cell r="BU57">
            <v>0</v>
          </cell>
          <cell r="BV57">
            <v>0</v>
          </cell>
          <cell r="BW57">
            <v>0</v>
          </cell>
          <cell r="BX57">
            <v>0.58222541621751112</v>
          </cell>
          <cell r="BY57">
            <v>0</v>
          </cell>
          <cell r="BZ57">
            <v>0</v>
          </cell>
          <cell r="CA57">
            <v>0</v>
          </cell>
          <cell r="CB57">
            <v>0</v>
          </cell>
          <cell r="CC57">
            <v>0</v>
          </cell>
          <cell r="CD57">
            <v>0</v>
          </cell>
          <cell r="CE57">
            <v>0.58222541621751112</v>
          </cell>
          <cell r="CF57">
            <v>0</v>
          </cell>
          <cell r="CG57">
            <v>0</v>
          </cell>
          <cell r="CH57">
            <v>0</v>
          </cell>
          <cell r="CI57">
            <v>0</v>
          </cell>
          <cell r="CJ57">
            <v>0</v>
          </cell>
          <cell r="CK57">
            <v>0</v>
          </cell>
          <cell r="CL57">
            <v>0.58222541621751112</v>
          </cell>
          <cell r="CM57">
            <v>0</v>
          </cell>
          <cell r="CN57">
            <v>0</v>
          </cell>
          <cell r="CO57">
            <v>0</v>
          </cell>
          <cell r="CP57">
            <v>0</v>
          </cell>
          <cell r="CQ57">
            <v>3564.0851999999995</v>
          </cell>
        </row>
        <row r="58">
          <cell r="A58" t="str">
            <v>5.1.1.10</v>
          </cell>
          <cell r="B58" t="str">
            <v>DEA</v>
          </cell>
          <cell r="C58" t="str">
            <v>24.72</v>
          </cell>
          <cell r="D58" t="str">
            <v>510536-6</v>
          </cell>
          <cell r="E58" t="str">
            <v>REATERRO MANUAL APILOADO COM SOQUETE.</v>
          </cell>
          <cell r="F58" t="str">
            <v>m³</v>
          </cell>
          <cell r="G58">
            <v>333.96</v>
          </cell>
          <cell r="H58">
            <v>193.45</v>
          </cell>
          <cell r="I58">
            <v>140.51</v>
          </cell>
          <cell r="J58">
            <v>10.63</v>
          </cell>
          <cell r="K58">
            <v>3549.9947999999999</v>
          </cell>
          <cell r="L58">
            <v>54.27</v>
          </cell>
          <cell r="M58">
            <v>18124.0092</v>
          </cell>
          <cell r="N58">
            <v>0</v>
          </cell>
          <cell r="O58">
            <v>0</v>
          </cell>
          <cell r="P58">
            <v>64.900000000000006</v>
          </cell>
          <cell r="Q58">
            <v>21674</v>
          </cell>
          <cell r="R58">
            <v>0</v>
          </cell>
          <cell r="S58">
            <v>0</v>
          </cell>
          <cell r="T58">
            <v>0.57926098934004078</v>
          </cell>
          <cell r="U58">
            <v>0</v>
          </cell>
          <cell r="V58">
            <v>0</v>
          </cell>
          <cell r="W58">
            <v>0</v>
          </cell>
          <cell r="X58">
            <v>0</v>
          </cell>
          <cell r="Y58">
            <v>193.45</v>
          </cell>
          <cell r="Z58">
            <v>0.57926098934004078</v>
          </cell>
          <cell r="AA58">
            <v>0.57926098934004078</v>
          </cell>
          <cell r="AB58">
            <v>2056.3735000000001</v>
          </cell>
          <cell r="AC58">
            <v>10498.531499999999</v>
          </cell>
          <cell r="AD58">
            <v>0</v>
          </cell>
          <cell r="AE58">
            <v>12554.91</v>
          </cell>
          <cell r="AF58">
            <v>0</v>
          </cell>
          <cell r="AG58">
            <v>0</v>
          </cell>
          <cell r="AH58">
            <v>0.57926098934004078</v>
          </cell>
          <cell r="AI58">
            <v>0</v>
          </cell>
          <cell r="AJ58">
            <v>0</v>
          </cell>
          <cell r="AK58">
            <v>0</v>
          </cell>
          <cell r="AL58">
            <v>0</v>
          </cell>
          <cell r="AM58">
            <v>0</v>
          </cell>
          <cell r="AN58">
            <v>0</v>
          </cell>
          <cell r="AO58">
            <v>0.57926098934004078</v>
          </cell>
          <cell r="AP58">
            <v>0</v>
          </cell>
          <cell r="AQ58">
            <v>0</v>
          </cell>
          <cell r="AR58">
            <v>0</v>
          </cell>
          <cell r="AS58">
            <v>0</v>
          </cell>
          <cell r="AT58">
            <v>0</v>
          </cell>
          <cell r="AU58">
            <v>0</v>
          </cell>
          <cell r="AV58">
            <v>0.57926098934004078</v>
          </cell>
          <cell r="AW58">
            <v>0</v>
          </cell>
          <cell r="AX58">
            <v>0</v>
          </cell>
          <cell r="AY58">
            <v>0</v>
          </cell>
          <cell r="AZ58">
            <v>0</v>
          </cell>
          <cell r="BA58">
            <v>0</v>
          </cell>
          <cell r="BB58">
            <v>0</v>
          </cell>
          <cell r="BC58">
            <v>0.57926098934004078</v>
          </cell>
          <cell r="BD58">
            <v>0</v>
          </cell>
          <cell r="BE58">
            <v>0</v>
          </cell>
          <cell r="BF58">
            <v>0</v>
          </cell>
          <cell r="BG58">
            <v>0</v>
          </cell>
          <cell r="BH58">
            <v>0</v>
          </cell>
          <cell r="BI58">
            <v>0</v>
          </cell>
          <cell r="BJ58">
            <v>0.57926098934004078</v>
          </cell>
          <cell r="BK58">
            <v>0</v>
          </cell>
          <cell r="BL58">
            <v>0</v>
          </cell>
          <cell r="BM58">
            <v>0</v>
          </cell>
          <cell r="BN58">
            <v>0</v>
          </cell>
          <cell r="BO58">
            <v>0</v>
          </cell>
          <cell r="BP58">
            <v>0</v>
          </cell>
          <cell r="BQ58">
            <v>0.57926098934004078</v>
          </cell>
          <cell r="BR58">
            <v>0</v>
          </cell>
          <cell r="BS58">
            <v>0</v>
          </cell>
          <cell r="BT58">
            <v>0</v>
          </cell>
          <cell r="BU58">
            <v>0</v>
          </cell>
          <cell r="BV58">
            <v>0</v>
          </cell>
          <cell r="BW58">
            <v>0</v>
          </cell>
          <cell r="BX58">
            <v>0.57926098934004078</v>
          </cell>
          <cell r="BY58">
            <v>0</v>
          </cell>
          <cell r="BZ58">
            <v>0</v>
          </cell>
          <cell r="CA58">
            <v>0</v>
          </cell>
          <cell r="CB58">
            <v>0</v>
          </cell>
          <cell r="CC58">
            <v>0</v>
          </cell>
          <cell r="CD58">
            <v>0</v>
          </cell>
          <cell r="CE58">
            <v>0.57926098934004078</v>
          </cell>
          <cell r="CF58">
            <v>0</v>
          </cell>
          <cell r="CG58">
            <v>0</v>
          </cell>
          <cell r="CH58">
            <v>0</v>
          </cell>
          <cell r="CI58">
            <v>0</v>
          </cell>
          <cell r="CJ58">
            <v>0</v>
          </cell>
          <cell r="CK58">
            <v>0</v>
          </cell>
          <cell r="CL58">
            <v>0.57926098934004078</v>
          </cell>
          <cell r="CM58">
            <v>0</v>
          </cell>
          <cell r="CN58">
            <v>0</v>
          </cell>
          <cell r="CO58">
            <v>0</v>
          </cell>
          <cell r="CP58">
            <v>0</v>
          </cell>
          <cell r="CQ58">
            <v>12554.905000000001</v>
          </cell>
        </row>
        <row r="59">
          <cell r="A59" t="str">
            <v>5.1.1.11</v>
          </cell>
          <cell r="B59" t="str">
            <v>SINAPI</v>
          </cell>
          <cell r="C59" t="str">
            <v>100205</v>
          </cell>
          <cell r="D59" t="str">
            <v>528880-0</v>
          </cell>
          <cell r="E59" t="str">
            <v>TRANSPORTE HORIZONTAL COM JERICA DE 60 L, DE MASSA/ GRANEL (UNIDADE: M3XKM). AF_07/2019</v>
          </cell>
          <cell r="F59" t="str">
            <v>m³XKm</v>
          </cell>
          <cell r="G59">
            <v>2.84</v>
          </cell>
          <cell r="H59">
            <v>1.64</v>
          </cell>
          <cell r="I59">
            <v>1.2</v>
          </cell>
          <cell r="J59">
            <v>284.14</v>
          </cell>
          <cell r="K59">
            <v>806.95759999999996</v>
          </cell>
          <cell r="L59">
            <v>1306.02</v>
          </cell>
          <cell r="M59">
            <v>3709.0967999999998</v>
          </cell>
          <cell r="N59">
            <v>0</v>
          </cell>
          <cell r="O59">
            <v>0</v>
          </cell>
          <cell r="P59">
            <v>1590.1599999999999</v>
          </cell>
          <cell r="Q59">
            <v>4516.05</v>
          </cell>
          <cell r="R59">
            <v>0</v>
          </cell>
          <cell r="S59">
            <v>0</v>
          </cell>
          <cell r="T59">
            <v>0.57746478873239437</v>
          </cell>
          <cell r="U59">
            <v>0</v>
          </cell>
          <cell r="V59">
            <v>0</v>
          </cell>
          <cell r="W59">
            <v>0</v>
          </cell>
          <cell r="X59">
            <v>0</v>
          </cell>
          <cell r="Y59">
            <v>1.64</v>
          </cell>
          <cell r="Z59">
            <v>0.57746478873239437</v>
          </cell>
          <cell r="AA59">
            <v>0.57746478873239437</v>
          </cell>
          <cell r="AB59">
            <v>465.98959999999994</v>
          </cell>
          <cell r="AC59">
            <v>2141.8727999999996</v>
          </cell>
          <cell r="AD59">
            <v>0</v>
          </cell>
          <cell r="AE59">
            <v>2607.86</v>
          </cell>
          <cell r="AF59">
            <v>0</v>
          </cell>
          <cell r="AG59">
            <v>0</v>
          </cell>
          <cell r="AH59">
            <v>0.57746478873239437</v>
          </cell>
          <cell r="AI59">
            <v>0</v>
          </cell>
          <cell r="AJ59">
            <v>0</v>
          </cell>
          <cell r="AK59">
            <v>0</v>
          </cell>
          <cell r="AL59">
            <v>0</v>
          </cell>
          <cell r="AM59">
            <v>0</v>
          </cell>
          <cell r="AN59">
            <v>0</v>
          </cell>
          <cell r="AO59">
            <v>0.57746478873239437</v>
          </cell>
          <cell r="AP59">
            <v>0</v>
          </cell>
          <cell r="AQ59">
            <v>0</v>
          </cell>
          <cell r="AR59">
            <v>0</v>
          </cell>
          <cell r="AS59">
            <v>0</v>
          </cell>
          <cell r="AT59">
            <v>0</v>
          </cell>
          <cell r="AU59">
            <v>0</v>
          </cell>
          <cell r="AV59">
            <v>0.57746478873239437</v>
          </cell>
          <cell r="AW59">
            <v>0</v>
          </cell>
          <cell r="AX59">
            <v>0</v>
          </cell>
          <cell r="AY59">
            <v>0</v>
          </cell>
          <cell r="AZ59">
            <v>0</v>
          </cell>
          <cell r="BA59">
            <v>0</v>
          </cell>
          <cell r="BB59">
            <v>0</v>
          </cell>
          <cell r="BC59">
            <v>0.57746478873239437</v>
          </cell>
          <cell r="BD59">
            <v>0</v>
          </cell>
          <cell r="BE59">
            <v>0</v>
          </cell>
          <cell r="BF59">
            <v>0</v>
          </cell>
          <cell r="BG59">
            <v>0</v>
          </cell>
          <cell r="BH59">
            <v>0</v>
          </cell>
          <cell r="BI59">
            <v>0</v>
          </cell>
          <cell r="BJ59">
            <v>0.57746478873239437</v>
          </cell>
          <cell r="BK59">
            <v>0</v>
          </cell>
          <cell r="BL59">
            <v>0</v>
          </cell>
          <cell r="BM59">
            <v>0</v>
          </cell>
          <cell r="BN59">
            <v>0</v>
          </cell>
          <cell r="BO59">
            <v>0</v>
          </cell>
          <cell r="BP59">
            <v>0</v>
          </cell>
          <cell r="BQ59">
            <v>0.57746478873239437</v>
          </cell>
          <cell r="BR59">
            <v>0</v>
          </cell>
          <cell r="BS59">
            <v>0</v>
          </cell>
          <cell r="BT59">
            <v>0</v>
          </cell>
          <cell r="BU59">
            <v>0</v>
          </cell>
          <cell r="BV59">
            <v>0</v>
          </cell>
          <cell r="BW59">
            <v>0</v>
          </cell>
          <cell r="BX59">
            <v>0.57746478873239437</v>
          </cell>
          <cell r="BY59">
            <v>0</v>
          </cell>
          <cell r="BZ59">
            <v>0</v>
          </cell>
          <cell r="CA59">
            <v>0</v>
          </cell>
          <cell r="CB59">
            <v>0</v>
          </cell>
          <cell r="CC59">
            <v>0</v>
          </cell>
          <cell r="CD59">
            <v>0</v>
          </cell>
          <cell r="CE59">
            <v>0.57746478873239437</v>
          </cell>
          <cell r="CF59">
            <v>0</v>
          </cell>
          <cell r="CG59">
            <v>0</v>
          </cell>
          <cell r="CH59">
            <v>0</v>
          </cell>
          <cell r="CI59">
            <v>0</v>
          </cell>
          <cell r="CJ59">
            <v>0</v>
          </cell>
          <cell r="CK59">
            <v>0</v>
          </cell>
          <cell r="CL59">
            <v>0.57746478873239437</v>
          </cell>
          <cell r="CM59">
            <v>0</v>
          </cell>
          <cell r="CN59">
            <v>0</v>
          </cell>
          <cell r="CO59">
            <v>0</v>
          </cell>
          <cell r="CP59">
            <v>0</v>
          </cell>
          <cell r="CQ59">
            <v>2607.8623999999995</v>
          </cell>
        </row>
        <row r="60">
          <cell r="A60" t="str">
            <v>5.1.1.12</v>
          </cell>
          <cell r="B60" t="str">
            <v>DEA</v>
          </cell>
          <cell r="C60" t="str">
            <v>04.03.040</v>
          </cell>
          <cell r="D60" t="str">
            <v>239305-0</v>
          </cell>
          <cell r="E60" t="str">
            <v>REMOÇÃO DE MATERIAL DE PRIMEIRA CATEGORIA EM CAMINHÃO BASCULANTE, D.M.T. 6 KM, INCLUSIVE CARGA MANUAL E DESCARGA MECÂNICA.</v>
          </cell>
          <cell r="F60" t="str">
            <v>m³</v>
          </cell>
          <cell r="G60">
            <v>142.21</v>
          </cell>
          <cell r="H60">
            <v>83.9</v>
          </cell>
          <cell r="I60">
            <v>58.31</v>
          </cell>
          <cell r="J60">
            <v>27.17</v>
          </cell>
          <cell r="K60">
            <v>3863.8457000000003</v>
          </cell>
          <cell r="L60">
            <v>25.85</v>
          </cell>
          <cell r="M60">
            <v>3676.1285000000003</v>
          </cell>
          <cell r="N60">
            <v>0</v>
          </cell>
          <cell r="O60">
            <v>0</v>
          </cell>
          <cell r="P60">
            <v>53.02</v>
          </cell>
          <cell r="Q60">
            <v>7539.97</v>
          </cell>
          <cell r="R60">
            <v>0</v>
          </cell>
          <cell r="S60">
            <v>0</v>
          </cell>
          <cell r="T60">
            <v>0.58997257576823003</v>
          </cell>
          <cell r="U60">
            <v>0</v>
          </cell>
          <cell r="V60">
            <v>0</v>
          </cell>
          <cell r="W60">
            <v>0</v>
          </cell>
          <cell r="X60">
            <v>0</v>
          </cell>
          <cell r="Y60">
            <v>83.9</v>
          </cell>
          <cell r="Z60">
            <v>0.58997257576823003</v>
          </cell>
          <cell r="AA60">
            <v>0.58997257576823003</v>
          </cell>
          <cell r="AB60">
            <v>2279.5630000000001</v>
          </cell>
          <cell r="AC60">
            <v>2168.8150000000001</v>
          </cell>
          <cell r="AD60">
            <v>0</v>
          </cell>
          <cell r="AE60">
            <v>4448.38</v>
          </cell>
          <cell r="AF60">
            <v>0</v>
          </cell>
          <cell r="AG60">
            <v>0</v>
          </cell>
          <cell r="AH60">
            <v>0.58997257576823003</v>
          </cell>
          <cell r="AI60">
            <v>0</v>
          </cell>
          <cell r="AJ60">
            <v>0</v>
          </cell>
          <cell r="AK60">
            <v>0</v>
          </cell>
          <cell r="AL60">
            <v>0</v>
          </cell>
          <cell r="AM60">
            <v>0</v>
          </cell>
          <cell r="AN60">
            <v>0</v>
          </cell>
          <cell r="AO60">
            <v>0.58997257576823003</v>
          </cell>
          <cell r="AP60">
            <v>0</v>
          </cell>
          <cell r="AQ60">
            <v>0</v>
          </cell>
          <cell r="AR60">
            <v>0</v>
          </cell>
          <cell r="AS60">
            <v>0</v>
          </cell>
          <cell r="AT60">
            <v>0</v>
          </cell>
          <cell r="AU60">
            <v>0</v>
          </cell>
          <cell r="AV60">
            <v>0.58997257576823003</v>
          </cell>
          <cell r="AW60">
            <v>0</v>
          </cell>
          <cell r="AX60">
            <v>0</v>
          </cell>
          <cell r="AY60">
            <v>0</v>
          </cell>
          <cell r="AZ60">
            <v>0</v>
          </cell>
          <cell r="BA60">
            <v>0</v>
          </cell>
          <cell r="BB60">
            <v>0</v>
          </cell>
          <cell r="BC60">
            <v>0.58997257576823003</v>
          </cell>
          <cell r="BD60">
            <v>0</v>
          </cell>
          <cell r="BE60">
            <v>0</v>
          </cell>
          <cell r="BF60">
            <v>0</v>
          </cell>
          <cell r="BG60">
            <v>0</v>
          </cell>
          <cell r="BH60">
            <v>0</v>
          </cell>
          <cell r="BI60">
            <v>0</v>
          </cell>
          <cell r="BJ60">
            <v>0.58997257576823003</v>
          </cell>
          <cell r="BK60">
            <v>0</v>
          </cell>
          <cell r="BL60">
            <v>0</v>
          </cell>
          <cell r="BM60">
            <v>0</v>
          </cell>
          <cell r="BN60">
            <v>0</v>
          </cell>
          <cell r="BO60">
            <v>0</v>
          </cell>
          <cell r="BP60">
            <v>0</v>
          </cell>
          <cell r="BQ60">
            <v>0.58997257576823003</v>
          </cell>
          <cell r="BR60">
            <v>0</v>
          </cell>
          <cell r="BS60">
            <v>0</v>
          </cell>
          <cell r="BT60">
            <v>0</v>
          </cell>
          <cell r="BU60">
            <v>0</v>
          </cell>
          <cell r="BV60">
            <v>0</v>
          </cell>
          <cell r="BW60">
            <v>0</v>
          </cell>
          <cell r="BX60">
            <v>0.58997257576823003</v>
          </cell>
          <cell r="BY60">
            <v>0</v>
          </cell>
          <cell r="BZ60">
            <v>0</v>
          </cell>
          <cell r="CA60">
            <v>0</v>
          </cell>
          <cell r="CB60">
            <v>0</v>
          </cell>
          <cell r="CC60">
            <v>0</v>
          </cell>
          <cell r="CD60">
            <v>0</v>
          </cell>
          <cell r="CE60">
            <v>0.58997257576823003</v>
          </cell>
          <cell r="CF60">
            <v>0</v>
          </cell>
          <cell r="CG60">
            <v>0</v>
          </cell>
          <cell r="CH60">
            <v>0</v>
          </cell>
          <cell r="CI60">
            <v>0</v>
          </cell>
          <cell r="CJ60">
            <v>0</v>
          </cell>
          <cell r="CK60">
            <v>0</v>
          </cell>
          <cell r="CL60">
            <v>0.58997257576823003</v>
          </cell>
          <cell r="CM60">
            <v>0</v>
          </cell>
          <cell r="CN60">
            <v>0</v>
          </cell>
          <cell r="CO60">
            <v>0</v>
          </cell>
          <cell r="CP60">
            <v>0</v>
          </cell>
          <cell r="CQ60">
            <v>4448.3780000000006</v>
          </cell>
        </row>
        <row r="61">
          <cell r="A61" t="str">
            <v>5.1.2.</v>
          </cell>
          <cell r="B61" t="str">
            <v/>
          </cell>
          <cell r="C61" t="str">
            <v/>
          </cell>
          <cell r="E61" t="str">
            <v>CINTAS</v>
          </cell>
          <cell r="F61" t="str">
            <v/>
          </cell>
          <cell r="H61">
            <v>0</v>
          </cell>
          <cell r="I61">
            <v>0</v>
          </cell>
          <cell r="K61">
            <v>0</v>
          </cell>
          <cell r="M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row>
        <row r="62">
          <cell r="A62" t="str">
            <v>5.1.2.1</v>
          </cell>
          <cell r="B62" t="str">
            <v>NZR</v>
          </cell>
          <cell r="C62" t="str">
            <v>96616.01</v>
          </cell>
          <cell r="D62" t="str">
            <v>555592-2</v>
          </cell>
          <cell r="E62" t="str">
            <v>LASTRO DE CONCRETO MAGRO, APLICADO EM CINTAS DE CONCRETO.</v>
          </cell>
          <cell r="F62" t="str">
            <v>m³</v>
          </cell>
          <cell r="G62">
            <v>4.04</v>
          </cell>
          <cell r="H62">
            <v>2.82</v>
          </cell>
          <cell r="I62">
            <v>1.2200000000000002</v>
          </cell>
          <cell r="J62">
            <v>427.48</v>
          </cell>
          <cell r="K62">
            <v>1727.0192000000002</v>
          </cell>
          <cell r="L62">
            <v>338.72</v>
          </cell>
          <cell r="M62">
            <v>1368.4288000000001</v>
          </cell>
          <cell r="N62">
            <v>0</v>
          </cell>
          <cell r="O62">
            <v>0</v>
          </cell>
          <cell r="P62">
            <v>766.2</v>
          </cell>
          <cell r="Q62">
            <v>3095.44</v>
          </cell>
          <cell r="R62">
            <v>0</v>
          </cell>
          <cell r="S62">
            <v>0</v>
          </cell>
          <cell r="T62">
            <v>0.69801980198019797</v>
          </cell>
          <cell r="U62">
            <v>0</v>
          </cell>
          <cell r="V62">
            <v>0</v>
          </cell>
          <cell r="W62">
            <v>0</v>
          </cell>
          <cell r="X62">
            <v>0</v>
          </cell>
          <cell r="Y62">
            <v>2.82</v>
          </cell>
          <cell r="Z62">
            <v>0.69801980198019797</v>
          </cell>
          <cell r="AA62">
            <v>0.69801980198019797</v>
          </cell>
          <cell r="AB62">
            <v>1205.4936</v>
          </cell>
          <cell r="AC62">
            <v>955.19040000000007</v>
          </cell>
          <cell r="AD62">
            <v>0</v>
          </cell>
          <cell r="AE62">
            <v>2160.6799999999998</v>
          </cell>
          <cell r="AF62">
            <v>0</v>
          </cell>
          <cell r="AG62">
            <v>0</v>
          </cell>
          <cell r="AH62">
            <v>0.69801980198019797</v>
          </cell>
          <cell r="AI62">
            <v>0</v>
          </cell>
          <cell r="AJ62">
            <v>0</v>
          </cell>
          <cell r="AK62">
            <v>0</v>
          </cell>
          <cell r="AL62">
            <v>0</v>
          </cell>
          <cell r="AM62">
            <v>0</v>
          </cell>
          <cell r="AN62">
            <v>0</v>
          </cell>
          <cell r="AO62">
            <v>0.69801980198019797</v>
          </cell>
          <cell r="AP62">
            <v>0</v>
          </cell>
          <cell r="AQ62">
            <v>0</v>
          </cell>
          <cell r="AR62">
            <v>0</v>
          </cell>
          <cell r="AS62">
            <v>0</v>
          </cell>
          <cell r="AT62">
            <v>0</v>
          </cell>
          <cell r="AU62">
            <v>0</v>
          </cell>
          <cell r="AV62">
            <v>0.69801980198019797</v>
          </cell>
          <cell r="AW62">
            <v>0</v>
          </cell>
          <cell r="AX62">
            <v>0</v>
          </cell>
          <cell r="AY62">
            <v>0</v>
          </cell>
          <cell r="AZ62">
            <v>0</v>
          </cell>
          <cell r="BA62">
            <v>0</v>
          </cell>
          <cell r="BB62">
            <v>0</v>
          </cell>
          <cell r="BC62">
            <v>0.69801980198019797</v>
          </cell>
          <cell r="BD62">
            <v>0</v>
          </cell>
          <cell r="BE62">
            <v>0</v>
          </cell>
          <cell r="BF62">
            <v>0</v>
          </cell>
          <cell r="BG62">
            <v>0</v>
          </cell>
          <cell r="BH62">
            <v>0</v>
          </cell>
          <cell r="BI62">
            <v>0</v>
          </cell>
          <cell r="BJ62">
            <v>0.69801980198019797</v>
          </cell>
          <cell r="BK62">
            <v>0</v>
          </cell>
          <cell r="BL62">
            <v>0</v>
          </cell>
          <cell r="BM62">
            <v>0</v>
          </cell>
          <cell r="BN62">
            <v>0</v>
          </cell>
          <cell r="BO62">
            <v>0</v>
          </cell>
          <cell r="BP62">
            <v>0</v>
          </cell>
          <cell r="BQ62">
            <v>0.69801980198019797</v>
          </cell>
          <cell r="BR62">
            <v>0</v>
          </cell>
          <cell r="BS62">
            <v>0</v>
          </cell>
          <cell r="BT62">
            <v>0</v>
          </cell>
          <cell r="BU62">
            <v>0</v>
          </cell>
          <cell r="BV62">
            <v>0</v>
          </cell>
          <cell r="BW62">
            <v>0</v>
          </cell>
          <cell r="BX62">
            <v>0.69801980198019797</v>
          </cell>
          <cell r="BY62">
            <v>0</v>
          </cell>
          <cell r="BZ62">
            <v>0</v>
          </cell>
          <cell r="CA62">
            <v>0</v>
          </cell>
          <cell r="CB62">
            <v>0</v>
          </cell>
          <cell r="CC62">
            <v>0</v>
          </cell>
          <cell r="CD62">
            <v>0</v>
          </cell>
          <cell r="CE62">
            <v>0.69801980198019797</v>
          </cell>
          <cell r="CF62">
            <v>0</v>
          </cell>
          <cell r="CG62">
            <v>0</v>
          </cell>
          <cell r="CH62">
            <v>0</v>
          </cell>
          <cell r="CI62">
            <v>0</v>
          </cell>
          <cell r="CJ62">
            <v>0</v>
          </cell>
          <cell r="CK62">
            <v>0</v>
          </cell>
          <cell r="CL62">
            <v>0.69801980198019797</v>
          </cell>
          <cell r="CM62">
            <v>0</v>
          </cell>
          <cell r="CN62">
            <v>0</v>
          </cell>
          <cell r="CO62">
            <v>0</v>
          </cell>
          <cell r="CP62">
            <v>0</v>
          </cell>
          <cell r="CQ62">
            <v>2160.6840000000002</v>
          </cell>
        </row>
        <row r="63">
          <cell r="A63" t="str">
            <v>5.1.2.2</v>
          </cell>
          <cell r="B63" t="str">
            <v>SINAPI</v>
          </cell>
          <cell r="C63" t="str">
            <v>96539</v>
          </cell>
          <cell r="D63" t="str">
            <v>483316-3</v>
          </cell>
          <cell r="E63" t="str">
            <v>FABRICAÇÃO, MONTAGEM E DESMONTAGEM DE FÔRMA PARA VIGA BALDRAME, EM CHAPA DE MADEIRA COMPENSADA RESINADA, E=17 MM, 2 UTILIZAÇÕES. AF_01/2024</v>
          </cell>
          <cell r="F63" t="str">
            <v>m²</v>
          </cell>
          <cell r="G63">
            <v>297.32</v>
          </cell>
          <cell r="H63">
            <v>172.15</v>
          </cell>
          <cell r="I63">
            <v>125.16999999999999</v>
          </cell>
          <cell r="J63">
            <v>62</v>
          </cell>
          <cell r="K63">
            <v>18433.84</v>
          </cell>
          <cell r="L63">
            <v>70.64</v>
          </cell>
          <cell r="M63">
            <v>21002.684799999999</v>
          </cell>
          <cell r="N63">
            <v>0</v>
          </cell>
          <cell r="O63">
            <v>0</v>
          </cell>
          <cell r="P63">
            <v>132.63999999999999</v>
          </cell>
          <cell r="Q63">
            <v>39436.519999999997</v>
          </cell>
          <cell r="R63">
            <v>0</v>
          </cell>
          <cell r="S63">
            <v>0</v>
          </cell>
          <cell r="T63">
            <v>0.57900578501278088</v>
          </cell>
          <cell r="U63">
            <v>0</v>
          </cell>
          <cell r="V63">
            <v>0</v>
          </cell>
          <cell r="W63">
            <v>0</v>
          </cell>
          <cell r="X63">
            <v>0</v>
          </cell>
          <cell r="Y63">
            <v>172.15</v>
          </cell>
          <cell r="Z63">
            <v>0.57900578501278088</v>
          </cell>
          <cell r="AA63">
            <v>0.57900578501278088</v>
          </cell>
          <cell r="AB63">
            <v>10673.300000000001</v>
          </cell>
          <cell r="AC63">
            <v>12160.676000000001</v>
          </cell>
          <cell r="AD63">
            <v>0</v>
          </cell>
          <cell r="AE63">
            <v>22833.98</v>
          </cell>
          <cell r="AF63">
            <v>0</v>
          </cell>
          <cell r="AG63">
            <v>0</v>
          </cell>
          <cell r="AH63">
            <v>0.57900578501278088</v>
          </cell>
          <cell r="AI63">
            <v>0</v>
          </cell>
          <cell r="AJ63">
            <v>0</v>
          </cell>
          <cell r="AK63">
            <v>0</v>
          </cell>
          <cell r="AL63">
            <v>0</v>
          </cell>
          <cell r="AM63">
            <v>0</v>
          </cell>
          <cell r="AN63">
            <v>0</v>
          </cell>
          <cell r="AO63">
            <v>0.57900578501278088</v>
          </cell>
          <cell r="AP63">
            <v>0</v>
          </cell>
          <cell r="AQ63">
            <v>0</v>
          </cell>
          <cell r="AR63">
            <v>0</v>
          </cell>
          <cell r="AS63">
            <v>0</v>
          </cell>
          <cell r="AT63">
            <v>0</v>
          </cell>
          <cell r="AU63">
            <v>0</v>
          </cell>
          <cell r="AV63">
            <v>0.57900578501278088</v>
          </cell>
          <cell r="AW63">
            <v>0</v>
          </cell>
          <cell r="AX63">
            <v>0</v>
          </cell>
          <cell r="AY63">
            <v>0</v>
          </cell>
          <cell r="AZ63">
            <v>0</v>
          </cell>
          <cell r="BA63">
            <v>0</v>
          </cell>
          <cell r="BB63">
            <v>0</v>
          </cell>
          <cell r="BC63">
            <v>0.57900578501278088</v>
          </cell>
          <cell r="BD63">
            <v>0</v>
          </cell>
          <cell r="BE63">
            <v>0</v>
          </cell>
          <cell r="BF63">
            <v>0</v>
          </cell>
          <cell r="BG63">
            <v>0</v>
          </cell>
          <cell r="BH63">
            <v>0</v>
          </cell>
          <cell r="BI63">
            <v>0</v>
          </cell>
          <cell r="BJ63">
            <v>0.57900578501278088</v>
          </cell>
          <cell r="BK63">
            <v>0</v>
          </cell>
          <cell r="BL63">
            <v>0</v>
          </cell>
          <cell r="BM63">
            <v>0</v>
          </cell>
          <cell r="BN63">
            <v>0</v>
          </cell>
          <cell r="BO63">
            <v>0</v>
          </cell>
          <cell r="BP63">
            <v>0</v>
          </cell>
          <cell r="BQ63">
            <v>0.57900578501278088</v>
          </cell>
          <cell r="BR63">
            <v>0</v>
          </cell>
          <cell r="BS63">
            <v>0</v>
          </cell>
          <cell r="BT63">
            <v>0</v>
          </cell>
          <cell r="BU63">
            <v>0</v>
          </cell>
          <cell r="BV63">
            <v>0</v>
          </cell>
          <cell r="BW63">
            <v>0</v>
          </cell>
          <cell r="BX63">
            <v>0.57900578501278088</v>
          </cell>
          <cell r="BY63">
            <v>0</v>
          </cell>
          <cell r="BZ63">
            <v>0</v>
          </cell>
          <cell r="CA63">
            <v>0</v>
          </cell>
          <cell r="CB63">
            <v>0</v>
          </cell>
          <cell r="CC63">
            <v>0</v>
          </cell>
          <cell r="CD63">
            <v>0</v>
          </cell>
          <cell r="CE63">
            <v>0.57900578501278088</v>
          </cell>
          <cell r="CF63">
            <v>0</v>
          </cell>
          <cell r="CG63">
            <v>0</v>
          </cell>
          <cell r="CH63">
            <v>0</v>
          </cell>
          <cell r="CI63">
            <v>0</v>
          </cell>
          <cell r="CJ63">
            <v>0</v>
          </cell>
          <cell r="CK63">
            <v>0</v>
          </cell>
          <cell r="CL63">
            <v>0.57900578501278088</v>
          </cell>
          <cell r="CM63">
            <v>0</v>
          </cell>
          <cell r="CN63">
            <v>0</v>
          </cell>
          <cell r="CO63">
            <v>0</v>
          </cell>
          <cell r="CP63">
            <v>0</v>
          </cell>
          <cell r="CQ63">
            <v>22833.975999999999</v>
          </cell>
        </row>
        <row r="64">
          <cell r="A64" t="str">
            <v>5.1.2.3</v>
          </cell>
          <cell r="B64" t="str">
            <v>NZR</v>
          </cell>
          <cell r="C64" t="str">
            <v>96557.02</v>
          </cell>
          <cell r="D64" t="str">
            <v>593894-5</v>
          </cell>
          <cell r="E64" t="str">
            <v xml:space="preserve">CONCRETAGEM DE BLOCOS DE COROAMENTO E VIGAS BALDRAMES, FCK= 25 MPA COM ADIÇÃO DE METACAULIM E USO DE BOMBA LANÇAMENTO, ADENSAMENTO E ACABAMENTO. </v>
          </cell>
          <cell r="F64" t="str">
            <v>m³</v>
          </cell>
          <cell r="G64">
            <v>22.34</v>
          </cell>
          <cell r="H64">
            <v>8.06</v>
          </cell>
          <cell r="I64">
            <v>14.28</v>
          </cell>
          <cell r="J64">
            <v>1247.8</v>
          </cell>
          <cell r="K64">
            <v>27875.851999999999</v>
          </cell>
          <cell r="L64">
            <v>18.489999999999998</v>
          </cell>
          <cell r="M64">
            <v>413.06659999999994</v>
          </cell>
          <cell r="N64">
            <v>0</v>
          </cell>
          <cell r="O64">
            <v>0</v>
          </cell>
          <cell r="P64">
            <v>1266.29</v>
          </cell>
          <cell r="Q64">
            <v>28288.91</v>
          </cell>
          <cell r="R64">
            <v>0</v>
          </cell>
          <cell r="S64">
            <v>0</v>
          </cell>
          <cell r="T64">
            <v>0.36078782452999109</v>
          </cell>
          <cell r="U64">
            <v>0</v>
          </cell>
          <cell r="V64">
            <v>0</v>
          </cell>
          <cell r="W64">
            <v>0</v>
          </cell>
          <cell r="X64">
            <v>0</v>
          </cell>
          <cell r="Y64">
            <v>8.06</v>
          </cell>
          <cell r="Z64">
            <v>0.36078782452999109</v>
          </cell>
          <cell r="AA64">
            <v>0.36078782452999109</v>
          </cell>
          <cell r="AB64">
            <v>10057.268</v>
          </cell>
          <cell r="AC64">
            <v>149.02940000000001</v>
          </cell>
          <cell r="AD64">
            <v>0</v>
          </cell>
          <cell r="AE64">
            <v>10206.299999999999</v>
          </cell>
          <cell r="AF64">
            <v>0</v>
          </cell>
          <cell r="AG64">
            <v>0</v>
          </cell>
          <cell r="AH64">
            <v>0.36078782452999109</v>
          </cell>
          <cell r="AI64">
            <v>0</v>
          </cell>
          <cell r="AJ64">
            <v>0</v>
          </cell>
          <cell r="AK64">
            <v>0</v>
          </cell>
          <cell r="AL64">
            <v>0</v>
          </cell>
          <cell r="AM64">
            <v>0</v>
          </cell>
          <cell r="AN64">
            <v>0</v>
          </cell>
          <cell r="AO64">
            <v>0.36078782452999109</v>
          </cell>
          <cell r="AP64">
            <v>0</v>
          </cell>
          <cell r="AQ64">
            <v>0</v>
          </cell>
          <cell r="AR64">
            <v>0</v>
          </cell>
          <cell r="AS64">
            <v>0</v>
          </cell>
          <cell r="AT64">
            <v>0</v>
          </cell>
          <cell r="AU64">
            <v>0</v>
          </cell>
          <cell r="AV64">
            <v>0.36078782452999109</v>
          </cell>
          <cell r="AW64">
            <v>0</v>
          </cell>
          <cell r="AX64">
            <v>0</v>
          </cell>
          <cell r="AY64">
            <v>0</v>
          </cell>
          <cell r="AZ64">
            <v>0</v>
          </cell>
          <cell r="BA64">
            <v>0</v>
          </cell>
          <cell r="BB64">
            <v>0</v>
          </cell>
          <cell r="BC64">
            <v>0.36078782452999109</v>
          </cell>
          <cell r="BD64">
            <v>0</v>
          </cell>
          <cell r="BE64">
            <v>0</v>
          </cell>
          <cell r="BF64">
            <v>0</v>
          </cell>
          <cell r="BG64">
            <v>0</v>
          </cell>
          <cell r="BH64">
            <v>0</v>
          </cell>
          <cell r="BI64">
            <v>0</v>
          </cell>
          <cell r="BJ64">
            <v>0.36078782452999109</v>
          </cell>
          <cell r="BK64">
            <v>0</v>
          </cell>
          <cell r="BL64">
            <v>0</v>
          </cell>
          <cell r="BM64">
            <v>0</v>
          </cell>
          <cell r="BN64">
            <v>0</v>
          </cell>
          <cell r="BO64">
            <v>0</v>
          </cell>
          <cell r="BP64">
            <v>0</v>
          </cell>
          <cell r="BQ64">
            <v>0.36078782452999109</v>
          </cell>
          <cell r="BR64">
            <v>0</v>
          </cell>
          <cell r="BS64">
            <v>0</v>
          </cell>
          <cell r="BT64">
            <v>0</v>
          </cell>
          <cell r="BU64">
            <v>0</v>
          </cell>
          <cell r="BV64">
            <v>0</v>
          </cell>
          <cell r="BW64">
            <v>0</v>
          </cell>
          <cell r="BX64">
            <v>0.36078782452999109</v>
          </cell>
          <cell r="BY64">
            <v>0</v>
          </cell>
          <cell r="BZ64">
            <v>0</v>
          </cell>
          <cell r="CA64">
            <v>0</v>
          </cell>
          <cell r="CB64">
            <v>0</v>
          </cell>
          <cell r="CC64">
            <v>0</v>
          </cell>
          <cell r="CD64">
            <v>0</v>
          </cell>
          <cell r="CE64">
            <v>0.36078782452999109</v>
          </cell>
          <cell r="CF64">
            <v>0</v>
          </cell>
          <cell r="CG64">
            <v>0</v>
          </cell>
          <cell r="CH64">
            <v>0</v>
          </cell>
          <cell r="CI64">
            <v>0</v>
          </cell>
          <cell r="CJ64">
            <v>0</v>
          </cell>
          <cell r="CK64">
            <v>0</v>
          </cell>
          <cell r="CL64">
            <v>0.36078782452999109</v>
          </cell>
          <cell r="CM64">
            <v>0</v>
          </cell>
          <cell r="CN64">
            <v>0</v>
          </cell>
          <cell r="CO64">
            <v>0</v>
          </cell>
          <cell r="CP64">
            <v>0</v>
          </cell>
          <cell r="CQ64">
            <v>10206.297399999999</v>
          </cell>
        </row>
        <row r="65">
          <cell r="A65" t="str">
            <v>5.1.2.4</v>
          </cell>
          <cell r="B65" t="str">
            <v>NZR</v>
          </cell>
          <cell r="C65" t="str">
            <v>15.36</v>
          </cell>
          <cell r="D65" t="str">
            <v>439768-1</v>
          </cell>
          <cell r="E65" t="str">
            <v>PINTURA IMPERMEABILIZANTE COM TINTA ASFÁLTICA, 2 DEMÃOS, QUARTZOLIT (AQUA), VEDACIT (NEUTROL), VIAPOL (VEDALAGE PRETO), SIKA (IGOL ASFALTO ECO) OU EQUIVALENTE.</v>
          </cell>
          <cell r="F65" t="str">
            <v>m²</v>
          </cell>
          <cell r="G65">
            <v>346</v>
          </cell>
          <cell r="H65">
            <v>197.95</v>
          </cell>
          <cell r="I65">
            <v>148.05000000000001</v>
          </cell>
          <cell r="J65">
            <v>14.95</v>
          </cell>
          <cell r="K65">
            <v>5172.7</v>
          </cell>
          <cell r="L65">
            <v>14.41</v>
          </cell>
          <cell r="M65">
            <v>4985.8599999999997</v>
          </cell>
          <cell r="N65">
            <v>0</v>
          </cell>
          <cell r="O65">
            <v>0</v>
          </cell>
          <cell r="P65">
            <v>29.36</v>
          </cell>
          <cell r="Q65">
            <v>10158.56</v>
          </cell>
          <cell r="R65">
            <v>0</v>
          </cell>
          <cell r="S65">
            <v>0</v>
          </cell>
          <cell r="T65">
            <v>0.57210982658959531</v>
          </cell>
          <cell r="U65">
            <v>0</v>
          </cell>
          <cell r="V65">
            <v>0</v>
          </cell>
          <cell r="W65">
            <v>0</v>
          </cell>
          <cell r="X65">
            <v>0</v>
          </cell>
          <cell r="Y65">
            <v>197.95</v>
          </cell>
          <cell r="Z65">
            <v>0.57210982658959531</v>
          </cell>
          <cell r="AA65">
            <v>0.57210982658959531</v>
          </cell>
          <cell r="AB65">
            <v>2959.3524999999995</v>
          </cell>
          <cell r="AC65">
            <v>2852.4594999999999</v>
          </cell>
          <cell r="AD65">
            <v>0</v>
          </cell>
          <cell r="AE65">
            <v>5811.81</v>
          </cell>
          <cell r="AF65">
            <v>0</v>
          </cell>
          <cell r="AG65">
            <v>0</v>
          </cell>
          <cell r="AH65">
            <v>0.57210982658959531</v>
          </cell>
          <cell r="AI65">
            <v>0</v>
          </cell>
          <cell r="AJ65">
            <v>0</v>
          </cell>
          <cell r="AK65">
            <v>0</v>
          </cell>
          <cell r="AL65">
            <v>0</v>
          </cell>
          <cell r="AM65">
            <v>0</v>
          </cell>
          <cell r="AN65">
            <v>0</v>
          </cell>
          <cell r="AO65">
            <v>0.57210982658959531</v>
          </cell>
          <cell r="AP65">
            <v>0</v>
          </cell>
          <cell r="AQ65">
            <v>0</v>
          </cell>
          <cell r="AR65">
            <v>0</v>
          </cell>
          <cell r="AS65">
            <v>0</v>
          </cell>
          <cell r="AT65">
            <v>0</v>
          </cell>
          <cell r="AU65">
            <v>0</v>
          </cell>
          <cell r="AV65">
            <v>0.57210982658959531</v>
          </cell>
          <cell r="AW65">
            <v>0</v>
          </cell>
          <cell r="AX65">
            <v>0</v>
          </cell>
          <cell r="AY65">
            <v>0</v>
          </cell>
          <cell r="AZ65">
            <v>0</v>
          </cell>
          <cell r="BA65">
            <v>0</v>
          </cell>
          <cell r="BB65">
            <v>0</v>
          </cell>
          <cell r="BC65">
            <v>0.57210982658959531</v>
          </cell>
          <cell r="BD65">
            <v>0</v>
          </cell>
          <cell r="BE65">
            <v>0</v>
          </cell>
          <cell r="BF65">
            <v>0</v>
          </cell>
          <cell r="BG65">
            <v>0</v>
          </cell>
          <cell r="BH65">
            <v>0</v>
          </cell>
          <cell r="BI65">
            <v>0</v>
          </cell>
          <cell r="BJ65">
            <v>0.57210982658959531</v>
          </cell>
          <cell r="BK65">
            <v>0</v>
          </cell>
          <cell r="BL65">
            <v>0</v>
          </cell>
          <cell r="BM65">
            <v>0</v>
          </cell>
          <cell r="BN65">
            <v>0</v>
          </cell>
          <cell r="BO65">
            <v>0</v>
          </cell>
          <cell r="BP65">
            <v>0</v>
          </cell>
          <cell r="BQ65">
            <v>0.57210982658959531</v>
          </cell>
          <cell r="BR65">
            <v>0</v>
          </cell>
          <cell r="BS65">
            <v>0</v>
          </cell>
          <cell r="BT65">
            <v>0</v>
          </cell>
          <cell r="BU65">
            <v>0</v>
          </cell>
          <cell r="BV65">
            <v>0</v>
          </cell>
          <cell r="BW65">
            <v>0</v>
          </cell>
          <cell r="BX65">
            <v>0.57210982658959531</v>
          </cell>
          <cell r="BY65">
            <v>0</v>
          </cell>
          <cell r="BZ65">
            <v>0</v>
          </cell>
          <cell r="CA65">
            <v>0</v>
          </cell>
          <cell r="CB65">
            <v>0</v>
          </cell>
          <cell r="CC65">
            <v>0</v>
          </cell>
          <cell r="CD65">
            <v>0</v>
          </cell>
          <cell r="CE65">
            <v>0.57210982658959531</v>
          </cell>
          <cell r="CF65">
            <v>0</v>
          </cell>
          <cell r="CG65">
            <v>0</v>
          </cell>
          <cell r="CH65">
            <v>0</v>
          </cell>
          <cell r="CI65">
            <v>0</v>
          </cell>
          <cell r="CJ65">
            <v>0</v>
          </cell>
          <cell r="CK65">
            <v>0</v>
          </cell>
          <cell r="CL65">
            <v>0.57210982658959531</v>
          </cell>
          <cell r="CM65">
            <v>0</v>
          </cell>
          <cell r="CN65">
            <v>0</v>
          </cell>
          <cell r="CO65">
            <v>0</v>
          </cell>
          <cell r="CP65">
            <v>0</v>
          </cell>
          <cell r="CQ65">
            <v>5811.8119999999999</v>
          </cell>
        </row>
        <row r="66">
          <cell r="A66" t="str">
            <v>5.1.2.5</v>
          </cell>
          <cell r="B66" t="str">
            <v>SINAPI</v>
          </cell>
          <cell r="C66" t="str">
            <v>96525</v>
          </cell>
          <cell r="D66" t="str">
            <v>556460-3</v>
          </cell>
          <cell r="E66" t="str">
            <v>ESCAVAÇÃO MECANIZADA PARA VIGA BALDRAME OU SAPATA CORRIDA COM MINI-ESCAVADEIRA (INCLUINDO ESCAVAÇÃO PARA COLOCAÇÃO DE FÔRMAS). AF_01/2024</v>
          </cell>
          <cell r="F66" t="str">
            <v>m³</v>
          </cell>
          <cell r="G66">
            <v>190.03</v>
          </cell>
          <cell r="H66">
            <v>121.36</v>
          </cell>
          <cell r="I66">
            <v>68.67</v>
          </cell>
          <cell r="J66">
            <v>31.67</v>
          </cell>
          <cell r="K66">
            <v>6018.2501000000002</v>
          </cell>
          <cell r="L66">
            <v>24.79</v>
          </cell>
          <cell r="M66">
            <v>4710.8436999999994</v>
          </cell>
          <cell r="N66">
            <v>0</v>
          </cell>
          <cell r="O66">
            <v>0</v>
          </cell>
          <cell r="P66">
            <v>56.46</v>
          </cell>
          <cell r="Q66">
            <v>10729.09</v>
          </cell>
          <cell r="R66">
            <v>9.2200000000000006</v>
          </cell>
          <cell r="S66">
            <v>4.8518654949218545E-2</v>
          </cell>
          <cell r="T66">
            <v>0.63863600484134087</v>
          </cell>
          <cell r="U66">
            <v>292</v>
          </cell>
          <cell r="V66">
            <v>228.56</v>
          </cell>
          <cell r="W66">
            <v>0</v>
          </cell>
          <cell r="X66">
            <v>520.55999999999995</v>
          </cell>
          <cell r="Y66">
            <v>112.14</v>
          </cell>
          <cell r="Z66">
            <v>0.59011734989212228</v>
          </cell>
          <cell r="AA66">
            <v>0.63863600484134087</v>
          </cell>
          <cell r="AB66">
            <v>3551.4738000000002</v>
          </cell>
          <cell r="AC66">
            <v>2779.9506000000001</v>
          </cell>
          <cell r="AD66">
            <v>0</v>
          </cell>
          <cell r="AE66">
            <v>6331.42</v>
          </cell>
          <cell r="AF66">
            <v>0</v>
          </cell>
          <cell r="AG66">
            <v>0</v>
          </cell>
          <cell r="AH66">
            <v>0.63863600484134087</v>
          </cell>
          <cell r="AI66">
            <v>0</v>
          </cell>
          <cell r="AJ66">
            <v>0</v>
          </cell>
          <cell r="AK66">
            <v>0</v>
          </cell>
          <cell r="AL66">
            <v>0</v>
          </cell>
          <cell r="AM66">
            <v>0</v>
          </cell>
          <cell r="AN66">
            <v>0</v>
          </cell>
          <cell r="AO66">
            <v>0.63863600484134087</v>
          </cell>
          <cell r="AP66">
            <v>0</v>
          </cell>
          <cell r="AQ66">
            <v>0</v>
          </cell>
          <cell r="AR66">
            <v>0</v>
          </cell>
          <cell r="AS66">
            <v>0</v>
          </cell>
          <cell r="AT66">
            <v>0</v>
          </cell>
          <cell r="AU66">
            <v>0</v>
          </cell>
          <cell r="AV66">
            <v>0.63863600484134087</v>
          </cell>
          <cell r="AW66">
            <v>0</v>
          </cell>
          <cell r="AX66">
            <v>0</v>
          </cell>
          <cell r="AY66">
            <v>0</v>
          </cell>
          <cell r="AZ66">
            <v>0</v>
          </cell>
          <cell r="BA66">
            <v>0</v>
          </cell>
          <cell r="BB66">
            <v>0</v>
          </cell>
          <cell r="BC66">
            <v>0.63863600484134087</v>
          </cell>
          <cell r="BD66">
            <v>0</v>
          </cell>
          <cell r="BE66">
            <v>0</v>
          </cell>
          <cell r="BF66">
            <v>0</v>
          </cell>
          <cell r="BG66">
            <v>0</v>
          </cell>
          <cell r="BH66">
            <v>0</v>
          </cell>
          <cell r="BI66">
            <v>0</v>
          </cell>
          <cell r="BJ66">
            <v>0.63863600484134087</v>
          </cell>
          <cell r="BK66">
            <v>0</v>
          </cell>
          <cell r="BL66">
            <v>0</v>
          </cell>
          <cell r="BM66">
            <v>0</v>
          </cell>
          <cell r="BN66">
            <v>0</v>
          </cell>
          <cell r="BO66">
            <v>0</v>
          </cell>
          <cell r="BP66">
            <v>0</v>
          </cell>
          <cell r="BQ66">
            <v>0.63863600484134087</v>
          </cell>
          <cell r="BR66">
            <v>0</v>
          </cell>
          <cell r="BS66">
            <v>0</v>
          </cell>
          <cell r="BT66">
            <v>0</v>
          </cell>
          <cell r="BU66">
            <v>0</v>
          </cell>
          <cell r="BV66">
            <v>0</v>
          </cell>
          <cell r="BW66">
            <v>0</v>
          </cell>
          <cell r="BX66">
            <v>0.63863600484134087</v>
          </cell>
          <cell r="BY66">
            <v>0</v>
          </cell>
          <cell r="BZ66">
            <v>0</v>
          </cell>
          <cell r="CA66">
            <v>0</v>
          </cell>
          <cell r="CB66">
            <v>0</v>
          </cell>
          <cell r="CC66">
            <v>0</v>
          </cell>
          <cell r="CD66">
            <v>0</v>
          </cell>
          <cell r="CE66">
            <v>0.63863600484134087</v>
          </cell>
          <cell r="CF66">
            <v>0</v>
          </cell>
          <cell r="CG66">
            <v>0</v>
          </cell>
          <cell r="CH66">
            <v>0</v>
          </cell>
          <cell r="CI66">
            <v>0</v>
          </cell>
          <cell r="CJ66">
            <v>0</v>
          </cell>
          <cell r="CK66">
            <v>0</v>
          </cell>
          <cell r="CL66">
            <v>0.63863600484134087</v>
          </cell>
          <cell r="CM66">
            <v>0</v>
          </cell>
          <cell r="CN66">
            <v>0</v>
          </cell>
          <cell r="CO66">
            <v>0</v>
          </cell>
          <cell r="CP66">
            <v>0</v>
          </cell>
          <cell r="CQ66">
            <v>6851.9856</v>
          </cell>
        </row>
        <row r="67">
          <cell r="A67" t="str">
            <v>5.1.2.6</v>
          </cell>
          <cell r="B67" t="str">
            <v>SINAPI</v>
          </cell>
          <cell r="C67" t="str">
            <v>94319</v>
          </cell>
          <cell r="D67" t="str">
            <v>438994-8</v>
          </cell>
          <cell r="E67" t="str">
            <v>ATERRO MANUAL DE VALAS COM SOLO ARGILO-ARENOSO. AF_08/2023</v>
          </cell>
          <cell r="F67" t="str">
            <v>m³</v>
          </cell>
          <cell r="G67">
            <v>32.729999999999997</v>
          </cell>
          <cell r="H67">
            <v>0</v>
          </cell>
          <cell r="I67">
            <v>32.729999999999997</v>
          </cell>
          <cell r="J67">
            <v>51.19</v>
          </cell>
          <cell r="K67">
            <v>1675.4486999999997</v>
          </cell>
          <cell r="L67">
            <v>22.13</v>
          </cell>
          <cell r="M67">
            <v>724.31489999999985</v>
          </cell>
          <cell r="N67">
            <v>0</v>
          </cell>
          <cell r="O67">
            <v>0</v>
          </cell>
          <cell r="P67">
            <v>73.319999999999993</v>
          </cell>
          <cell r="Q67">
            <v>2399.7600000000002</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row>
        <row r="68">
          <cell r="A68" t="str">
            <v>5.1.2.7</v>
          </cell>
          <cell r="B68" t="str">
            <v>DEA</v>
          </cell>
          <cell r="C68" t="str">
            <v>24.72</v>
          </cell>
          <cell r="D68" t="str">
            <v>510536-6</v>
          </cell>
          <cell r="E68" t="str">
            <v>REATERRO MANUAL APILOADO COM SOQUETE.</v>
          </cell>
          <cell r="F68" t="str">
            <v>m³</v>
          </cell>
          <cell r="G68">
            <v>130.91999999999999</v>
          </cell>
          <cell r="H68">
            <v>0</v>
          </cell>
          <cell r="I68">
            <v>130.91999999999999</v>
          </cell>
          <cell r="J68">
            <v>10.63</v>
          </cell>
          <cell r="K68">
            <v>1391.6795999999999</v>
          </cell>
          <cell r="L68">
            <v>54.27</v>
          </cell>
          <cell r="M68">
            <v>7105.0284000000001</v>
          </cell>
          <cell r="N68">
            <v>0</v>
          </cell>
          <cell r="O68">
            <v>0</v>
          </cell>
          <cell r="P68">
            <v>64.900000000000006</v>
          </cell>
          <cell r="Q68">
            <v>8496.7000000000007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row>
        <row r="69">
          <cell r="A69" t="str">
            <v>5.1.2.8</v>
          </cell>
          <cell r="B69" t="str">
            <v>SINAPI</v>
          </cell>
          <cell r="C69" t="str">
            <v>100205</v>
          </cell>
          <cell r="D69" t="str">
            <v>568328-9</v>
          </cell>
          <cell r="E69" t="str">
            <v>TRANSPORTE HORIZONTAL COM JERICA DE 60 L, DE MASSA/ GRANEL (UNIDADE: M3XKM). AF_07/2019</v>
          </cell>
          <cell r="F69" t="str">
            <v>m³XKm</v>
          </cell>
          <cell r="G69">
            <v>1.54</v>
          </cell>
          <cell r="H69">
            <v>0</v>
          </cell>
          <cell r="I69">
            <v>1.54</v>
          </cell>
          <cell r="J69">
            <v>284.14</v>
          </cell>
          <cell r="K69">
            <v>437.57560000000001</v>
          </cell>
          <cell r="L69">
            <v>1306.02</v>
          </cell>
          <cell r="M69">
            <v>2011.2708</v>
          </cell>
          <cell r="N69">
            <v>0</v>
          </cell>
          <cell r="O69">
            <v>0</v>
          </cell>
          <cell r="P69">
            <v>1590.1599999999999</v>
          </cell>
          <cell r="Q69">
            <v>2448.84</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row>
        <row r="70">
          <cell r="A70" t="str">
            <v>5.1.2.9</v>
          </cell>
          <cell r="B70" t="str">
            <v>DEA</v>
          </cell>
          <cell r="C70" t="str">
            <v>04.03.040</v>
          </cell>
          <cell r="D70" t="str">
            <v>239305-0</v>
          </cell>
          <cell r="E70" t="str">
            <v>REMOÇÃO DE MATERIAL DE PRIMEIRA CATEGORIA EM CAMINHÃO BASCULANTE, D.M.T. 6 KM, INCLUSIVE CARGA MANUAL E DESCARGA MECÂNICA.</v>
          </cell>
          <cell r="F70" t="str">
            <v>m³</v>
          </cell>
          <cell r="G70">
            <v>76.84</v>
          </cell>
          <cell r="H70">
            <v>0</v>
          </cell>
          <cell r="I70">
            <v>76.84</v>
          </cell>
          <cell r="J70">
            <v>27.17</v>
          </cell>
          <cell r="K70">
            <v>2087.7428000000004</v>
          </cell>
          <cell r="L70">
            <v>25.85</v>
          </cell>
          <cell r="M70">
            <v>1986.3140000000003</v>
          </cell>
          <cell r="N70">
            <v>0</v>
          </cell>
          <cell r="O70">
            <v>0</v>
          </cell>
          <cell r="P70">
            <v>53.02</v>
          </cell>
          <cell r="Q70">
            <v>4074.05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row>
        <row r="71">
          <cell r="A71" t="str">
            <v>5.1.3.</v>
          </cell>
          <cell r="B71" t="str">
            <v/>
          </cell>
          <cell r="C71" t="str">
            <v/>
          </cell>
          <cell r="E71" t="str">
            <v>PISO</v>
          </cell>
          <cell r="F71" t="str">
            <v/>
          </cell>
          <cell r="H71">
            <v>0</v>
          </cell>
          <cell r="I71">
            <v>0</v>
          </cell>
          <cell r="K71">
            <v>0</v>
          </cell>
          <cell r="M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row>
        <row r="72">
          <cell r="A72" t="str">
            <v>5.1.3.1</v>
          </cell>
          <cell r="B72" t="str">
            <v>SINAPI</v>
          </cell>
          <cell r="C72" t="str">
            <v>96620</v>
          </cell>
          <cell r="D72" t="str">
            <v>556915-0</v>
          </cell>
          <cell r="E72" t="str">
            <v>LASTRO DE CONCRETO MAGRO, APLICADO EM PISOS, LAJES SOBRE SOLO OU RADIERS. AF_01/2024</v>
          </cell>
          <cell r="F72" t="str">
            <v>m³</v>
          </cell>
          <cell r="G72">
            <v>29.34</v>
          </cell>
          <cell r="H72">
            <v>0</v>
          </cell>
          <cell r="I72">
            <v>29.34</v>
          </cell>
          <cell r="J72">
            <v>417.67</v>
          </cell>
          <cell r="K72">
            <v>12254.4378</v>
          </cell>
          <cell r="L72">
            <v>281.62</v>
          </cell>
          <cell r="M72">
            <v>8262.7307999999994</v>
          </cell>
          <cell r="N72">
            <v>0</v>
          </cell>
          <cell r="O72">
            <v>0</v>
          </cell>
          <cell r="P72">
            <v>699.29</v>
          </cell>
          <cell r="Q72">
            <v>20517.16</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row>
        <row r="73">
          <cell r="A73" t="str">
            <v>5.1.4.</v>
          </cell>
          <cell r="B73" t="str">
            <v/>
          </cell>
          <cell r="C73" t="str">
            <v/>
          </cell>
          <cell r="E73" t="str">
            <v>SAPATA CORRIDA</v>
          </cell>
          <cell r="F73" t="str">
            <v/>
          </cell>
          <cell r="H73">
            <v>0</v>
          </cell>
          <cell r="I73">
            <v>0</v>
          </cell>
          <cell r="K73">
            <v>0</v>
          </cell>
          <cell r="M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row>
        <row r="74">
          <cell r="A74" t="str">
            <v>5.1.4.1</v>
          </cell>
          <cell r="B74" t="str">
            <v>SINAPI</v>
          </cell>
          <cell r="C74" t="str">
            <v>96616</v>
          </cell>
          <cell r="D74" t="str">
            <v>481761-3</v>
          </cell>
          <cell r="E74" t="str">
            <v>LASTRO DE CONCRETO MAGRO, APLICADO EM BLOCOS DE COROAMENTO OU SAPATAS. AF_01/2024</v>
          </cell>
          <cell r="F74" t="str">
            <v>m³</v>
          </cell>
          <cell r="G74">
            <v>0.22</v>
          </cell>
          <cell r="H74">
            <v>0</v>
          </cell>
          <cell r="I74">
            <v>0.22</v>
          </cell>
          <cell r="J74">
            <v>427.48</v>
          </cell>
          <cell r="K74">
            <v>94.045600000000007</v>
          </cell>
          <cell r="L74">
            <v>338.72</v>
          </cell>
          <cell r="M74">
            <v>74.5184</v>
          </cell>
          <cell r="N74">
            <v>0</v>
          </cell>
          <cell r="O74">
            <v>0</v>
          </cell>
          <cell r="P74">
            <v>766.2</v>
          </cell>
          <cell r="Q74">
            <v>168.56</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row>
        <row r="75">
          <cell r="A75" t="str">
            <v>5.1.4.2</v>
          </cell>
          <cell r="B75" t="str">
            <v>SINAPI</v>
          </cell>
          <cell r="C75" t="str">
            <v>104928</v>
          </cell>
          <cell r="D75" t="str">
            <v>502737-3</v>
          </cell>
          <cell r="E75" t="str">
            <v>FABRICAÇÃO, MONTAGEM E DESMONTAGEM DE FÔRMA PARA SAPATA CORRIDA, EM CHAPA DE MADEIRA COMPENSADA RESINADA, E=17 MM, 2 UTILIZAÇÕES. AF_01/2024</v>
          </cell>
          <cell r="F75" t="str">
            <v>m²</v>
          </cell>
          <cell r="G75">
            <v>7.05</v>
          </cell>
          <cell r="H75">
            <v>0</v>
          </cell>
          <cell r="I75">
            <v>7.05</v>
          </cell>
          <cell r="J75">
            <v>69.64</v>
          </cell>
          <cell r="K75">
            <v>490.96199999999999</v>
          </cell>
          <cell r="L75">
            <v>83.05</v>
          </cell>
          <cell r="M75">
            <v>585.50249999999994</v>
          </cell>
          <cell r="N75">
            <v>0</v>
          </cell>
          <cell r="O75">
            <v>0</v>
          </cell>
          <cell r="P75">
            <v>152.69</v>
          </cell>
          <cell r="Q75">
            <v>1076.46</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row>
        <row r="76">
          <cell r="A76" t="str">
            <v>5.1.4.3</v>
          </cell>
          <cell r="B76" t="str">
            <v>NZR</v>
          </cell>
          <cell r="C76" t="str">
            <v>96558.03</v>
          </cell>
          <cell r="D76" t="str">
            <v>593877-5</v>
          </cell>
          <cell r="E76" t="str">
            <v>CONCRETAGEM DE SAPATAS, FCK= 25 MPA COM ADIÇÃO DE METACAULIM, E USO DE BOMBA LANÇAMENTO, ADENSAMENTO E ACABAMENTO.</v>
          </cell>
          <cell r="F76" t="str">
            <v>m³</v>
          </cell>
          <cell r="G76">
            <v>0.9</v>
          </cell>
          <cell r="H76">
            <v>0</v>
          </cell>
          <cell r="I76">
            <v>0.9</v>
          </cell>
          <cell r="J76">
            <v>1263.48</v>
          </cell>
          <cell r="K76">
            <v>1137.1320000000001</v>
          </cell>
          <cell r="L76">
            <v>32.5</v>
          </cell>
          <cell r="M76">
            <v>29.25</v>
          </cell>
          <cell r="N76">
            <v>0</v>
          </cell>
          <cell r="O76">
            <v>0</v>
          </cell>
          <cell r="P76">
            <v>1295.98</v>
          </cell>
          <cell r="Q76">
            <v>1166.3800000000001</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row>
        <row r="77">
          <cell r="A77" t="str">
            <v>5.1.4.4</v>
          </cell>
          <cell r="B77" t="str">
            <v>NZR</v>
          </cell>
          <cell r="C77" t="str">
            <v>15.36</v>
          </cell>
          <cell r="D77" t="str">
            <v>439768-1</v>
          </cell>
          <cell r="E77" t="str">
            <v>PINTURA IMPERMEABILIZANTE COM TINTA ASFÁLTICA, 2 DEMÃOS, QUARTZOLIT (AQUA), VEDACIT (NEUTROL), VIAPOL (VEDALAGE PRETO), SIKA (IGOL ASFALTO ECO) OU EQUIVALENTE.</v>
          </cell>
          <cell r="F77" t="str">
            <v>m²</v>
          </cell>
          <cell r="G77">
            <v>10.199999999999999</v>
          </cell>
          <cell r="H77">
            <v>0</v>
          </cell>
          <cell r="I77">
            <v>10.199999999999999</v>
          </cell>
          <cell r="J77">
            <v>14.95</v>
          </cell>
          <cell r="K77">
            <v>152.48999999999998</v>
          </cell>
          <cell r="L77">
            <v>14.41</v>
          </cell>
          <cell r="M77">
            <v>146.982</v>
          </cell>
          <cell r="N77">
            <v>0</v>
          </cell>
          <cell r="O77">
            <v>0</v>
          </cell>
          <cell r="P77">
            <v>29.36</v>
          </cell>
          <cell r="Q77">
            <v>299.47000000000003</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row>
        <row r="78">
          <cell r="A78" t="str">
            <v>5.1.4.5</v>
          </cell>
          <cell r="B78" t="str">
            <v>SINAPI</v>
          </cell>
          <cell r="C78" t="str">
            <v>96527</v>
          </cell>
          <cell r="D78" t="str">
            <v>479369-2</v>
          </cell>
          <cell r="E78" t="str">
            <v>ESCAVAÇÃO MANUAL PARA VIGA BALDRAME OU SAPATA CORRIDA (INCLUINDO ESCAVAÇÃO PARA COLOCAÇÃO DE FÔRMAS). AF_01/2024</v>
          </cell>
          <cell r="F78" t="str">
            <v>m³</v>
          </cell>
          <cell r="G78">
            <v>4.97</v>
          </cell>
          <cell r="H78">
            <v>0</v>
          </cell>
          <cell r="I78">
            <v>4.97</v>
          </cell>
          <cell r="J78">
            <v>18.91</v>
          </cell>
          <cell r="K78">
            <v>93.982699999999994</v>
          </cell>
          <cell r="L78">
            <v>94</v>
          </cell>
          <cell r="M78">
            <v>467.17999999999995</v>
          </cell>
          <cell r="N78">
            <v>0</v>
          </cell>
          <cell r="O78">
            <v>0</v>
          </cell>
          <cell r="P78">
            <v>112.91</v>
          </cell>
          <cell r="Q78">
            <v>561.16</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row>
        <row r="79">
          <cell r="A79" t="str">
            <v>5.1.4.6</v>
          </cell>
          <cell r="B79" t="str">
            <v>SINAPI</v>
          </cell>
          <cell r="C79" t="str">
            <v>94319</v>
          </cell>
          <cell r="D79" t="str">
            <v>438994-8</v>
          </cell>
          <cell r="E79" t="str">
            <v>ATERRO MANUAL DE VALAS COM SOLO ARGILO-ARENOSO. AF_08/2023</v>
          </cell>
          <cell r="F79" t="str">
            <v>m³</v>
          </cell>
          <cell r="G79">
            <v>0.81</v>
          </cell>
          <cell r="H79">
            <v>0</v>
          </cell>
          <cell r="I79">
            <v>0.81</v>
          </cell>
          <cell r="J79">
            <v>51.19</v>
          </cell>
          <cell r="K79">
            <v>41.463900000000002</v>
          </cell>
          <cell r="L79">
            <v>22.13</v>
          </cell>
          <cell r="M79">
            <v>17.9253</v>
          </cell>
          <cell r="N79">
            <v>0</v>
          </cell>
          <cell r="O79">
            <v>0</v>
          </cell>
          <cell r="P79">
            <v>73.319999999999993</v>
          </cell>
          <cell r="Q79">
            <v>59.38</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row>
        <row r="80">
          <cell r="A80" t="str">
            <v>5.1.4.7</v>
          </cell>
          <cell r="B80" t="str">
            <v>DEA</v>
          </cell>
          <cell r="C80" t="str">
            <v>24.72</v>
          </cell>
          <cell r="D80" t="str">
            <v>510536-6</v>
          </cell>
          <cell r="E80" t="str">
            <v>REATERRO MANUAL APILOADO COM SOQUETE.</v>
          </cell>
          <cell r="F80" t="str">
            <v>m³</v>
          </cell>
          <cell r="G80">
            <v>3.25</v>
          </cell>
          <cell r="H80">
            <v>0</v>
          </cell>
          <cell r="I80">
            <v>3.25</v>
          </cell>
          <cell r="J80">
            <v>10.63</v>
          </cell>
          <cell r="K80">
            <v>34.547499999999999</v>
          </cell>
          <cell r="L80">
            <v>54.27</v>
          </cell>
          <cell r="M80">
            <v>176.3775</v>
          </cell>
          <cell r="N80">
            <v>0</v>
          </cell>
          <cell r="O80">
            <v>0</v>
          </cell>
          <cell r="P80">
            <v>64.900000000000006</v>
          </cell>
          <cell r="Q80">
            <v>210.92</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row>
        <row r="81">
          <cell r="A81" t="str">
            <v>5.1.4.8</v>
          </cell>
          <cell r="B81" t="str">
            <v>SINAPI</v>
          </cell>
          <cell r="C81" t="str">
            <v>100205</v>
          </cell>
          <cell r="D81" t="str">
            <v>568328-9</v>
          </cell>
          <cell r="E81" t="str">
            <v>TRANSPORTE HORIZONTAL COM JERICA DE 60 L, DE MASSA/ GRANEL (UNIDADE: M3XKM). AF_07/2019</v>
          </cell>
          <cell r="F81" t="str">
            <v>m³XKm</v>
          </cell>
          <cell r="G81">
            <v>0.04</v>
          </cell>
          <cell r="J81">
            <v>284.14</v>
          </cell>
          <cell r="K81">
            <v>11.365599999999999</v>
          </cell>
          <cell r="L81">
            <v>1306.02</v>
          </cell>
          <cell r="M81">
            <v>52.2408</v>
          </cell>
          <cell r="N81">
            <v>0</v>
          </cell>
          <cell r="O81">
            <v>0</v>
          </cell>
          <cell r="P81">
            <v>1590.1599999999999</v>
          </cell>
          <cell r="Q81">
            <v>63.6</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row>
        <row r="82">
          <cell r="A82" t="str">
            <v>5.1.4.9</v>
          </cell>
          <cell r="B82" t="str">
            <v>DEA</v>
          </cell>
          <cell r="C82" t="str">
            <v>04.03.040</v>
          </cell>
          <cell r="D82" t="str">
            <v>239305-0</v>
          </cell>
          <cell r="E82" t="str">
            <v>REMOÇÃO DE MATERIAL DE PRIMEIRA CATEGORIA EM CAMINHÃO BASCULANTE, D.M.T. 6 KM, INCLUSIVE CARGA MANUAL E DESCARGA MECÂNICA.</v>
          </cell>
          <cell r="F82" t="str">
            <v>m³</v>
          </cell>
          <cell r="G82">
            <v>2.23</v>
          </cell>
          <cell r="H82">
            <v>0</v>
          </cell>
          <cell r="I82">
            <v>2.23</v>
          </cell>
          <cell r="J82">
            <v>27.17</v>
          </cell>
          <cell r="K82">
            <v>60.589100000000002</v>
          </cell>
          <cell r="L82">
            <v>25.85</v>
          </cell>
          <cell r="M82">
            <v>57.645500000000006</v>
          </cell>
          <cell r="N82">
            <v>0</v>
          </cell>
          <cell r="O82">
            <v>0</v>
          </cell>
          <cell r="P82">
            <v>53.02</v>
          </cell>
          <cell r="Q82">
            <v>118.23</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row>
        <row r="83">
          <cell r="A83" t="str">
            <v>5.1.5.</v>
          </cell>
          <cell r="B83" t="str">
            <v/>
          </cell>
          <cell r="C83" t="str">
            <v/>
          </cell>
          <cell r="E83" t="str">
            <v>RESERVATÓRIO</v>
          </cell>
          <cell r="F83" t="str">
            <v/>
          </cell>
          <cell r="H83">
            <v>0</v>
          </cell>
          <cell r="I83">
            <v>0</v>
          </cell>
          <cell r="K83">
            <v>0</v>
          </cell>
          <cell r="M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row>
        <row r="84">
          <cell r="A84" t="str">
            <v>5.1.5.1</v>
          </cell>
          <cell r="B84" t="str">
            <v>NZR</v>
          </cell>
          <cell r="C84" t="str">
            <v>96616.02</v>
          </cell>
          <cell r="D84" t="str">
            <v>438843-7</v>
          </cell>
          <cell r="E84" t="str">
            <v>LASTRO DE CONCRETO MAGRO, APLICADO EM PAREDES DE CONCRETO.</v>
          </cell>
          <cell r="F84" t="str">
            <v>m³</v>
          </cell>
          <cell r="G84">
            <v>0.59</v>
          </cell>
          <cell r="H84">
            <v>0</v>
          </cell>
          <cell r="I84">
            <v>0.59</v>
          </cell>
          <cell r="J84">
            <v>427.48</v>
          </cell>
          <cell r="K84">
            <v>252.2132</v>
          </cell>
          <cell r="L84">
            <v>338.72</v>
          </cell>
          <cell r="M84">
            <v>199.84479999999999</v>
          </cell>
          <cell r="N84">
            <v>0</v>
          </cell>
          <cell r="O84">
            <v>0</v>
          </cell>
          <cell r="P84">
            <v>766.2</v>
          </cell>
          <cell r="Q84">
            <v>452.05</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row>
        <row r="85">
          <cell r="A85" t="str">
            <v>5.1.5.2</v>
          </cell>
          <cell r="B85" t="str">
            <v>SINAPI</v>
          </cell>
          <cell r="C85" t="str">
            <v>92510</v>
          </cell>
          <cell r="D85" t="str">
            <v>529190-9</v>
          </cell>
          <cell r="E85" t="str">
            <v>MONTAGEM E DESMONTAGEM DE FÔRMA DE LAJE MACIÇA, PÉ-DIREITO SIMPLES, EM CHAPA DE MADEIRA COMPENSADA RESINADA, 2 UTILIZAÇÕES. AF_09/2020</v>
          </cell>
          <cell r="F85" t="str">
            <v>m²</v>
          </cell>
          <cell r="G85">
            <v>80.09</v>
          </cell>
          <cell r="H85">
            <v>0</v>
          </cell>
          <cell r="I85">
            <v>80.09</v>
          </cell>
          <cell r="J85">
            <v>32.880000000000003</v>
          </cell>
          <cell r="K85">
            <v>2633.3592000000003</v>
          </cell>
          <cell r="L85">
            <v>21.33</v>
          </cell>
          <cell r="M85">
            <v>1708.3197</v>
          </cell>
          <cell r="N85">
            <v>9.3000000000000007</v>
          </cell>
          <cell r="O85">
            <v>744.8370000000001</v>
          </cell>
          <cell r="P85">
            <v>63.510000000000005</v>
          </cell>
          <cell r="Q85">
            <v>5086.51</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row>
        <row r="86">
          <cell r="A86" t="str">
            <v>5.1.5.3</v>
          </cell>
          <cell r="B86" t="str">
            <v>DEA</v>
          </cell>
          <cell r="C86" t="str">
            <v>92415.01</v>
          </cell>
          <cell r="D86" t="str">
            <v>584129-1</v>
          </cell>
          <cell r="E86" t="str">
            <v xml:space="preserve">FABRICAÇÃO, MONTAGEM E DESMONTAGEM DE FÔRMA PARA ESTRUTURAS ESPECIAIS (PAREDES DE RESERVATÓRIO, FOSSA SÉPTICA) EM CHAPA DE MADEIRA COMPENSADA RESINADA, E = 17 MM, 2 UTILIZAÇÕES. </v>
          </cell>
          <cell r="F86" t="str">
            <v>m²</v>
          </cell>
          <cell r="G86">
            <v>185.24</v>
          </cell>
          <cell r="H86">
            <v>0</v>
          </cell>
          <cell r="I86">
            <v>185.24</v>
          </cell>
          <cell r="J86">
            <v>66.540000000000006</v>
          </cell>
          <cell r="K86">
            <v>12325.869600000002</v>
          </cell>
          <cell r="L86">
            <v>58.75</v>
          </cell>
          <cell r="M86">
            <v>10882.85</v>
          </cell>
          <cell r="N86">
            <v>18.36</v>
          </cell>
          <cell r="O86">
            <v>3401.0064000000002</v>
          </cell>
          <cell r="P86">
            <v>143.65</v>
          </cell>
          <cell r="Q86">
            <v>26609.72</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row>
        <row r="87">
          <cell r="A87" t="str">
            <v>5.1.5.4</v>
          </cell>
          <cell r="B87" t="str">
            <v>NZR</v>
          </cell>
          <cell r="C87" t="str">
            <v>103675.04</v>
          </cell>
          <cell r="D87" t="str">
            <v>594273-0</v>
          </cell>
          <cell r="E87" t="str">
            <v>CONCRETAGEM DE PAREDES DE RESERVATÓRIO, FCK=25 MPA, COM USO DE BOMBA, INCLUSO ADITIVO LIQUIDO IMPERMEABILIZANTE CRISTALIZANTE - LANÇAMENTO, ADENSAMENTO E ACABAMENTO.</v>
          </cell>
          <cell r="F87" t="str">
            <v>m³</v>
          </cell>
          <cell r="G87">
            <v>14.49</v>
          </cell>
          <cell r="H87">
            <v>0</v>
          </cell>
          <cell r="I87">
            <v>14.49</v>
          </cell>
          <cell r="J87">
            <v>579.04999999999995</v>
          </cell>
          <cell r="K87">
            <v>8390.4344999999994</v>
          </cell>
          <cell r="L87">
            <v>39.18</v>
          </cell>
          <cell r="M87">
            <v>567.71820000000002</v>
          </cell>
          <cell r="N87">
            <v>0</v>
          </cell>
          <cell r="O87">
            <v>0</v>
          </cell>
          <cell r="P87">
            <v>618.2299999999999</v>
          </cell>
          <cell r="Q87">
            <v>8958.15</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row>
        <row r="88">
          <cell r="A88" t="str">
            <v>5.1.5.5</v>
          </cell>
          <cell r="B88" t="str">
            <v>NZR</v>
          </cell>
          <cell r="C88" t="str">
            <v>103675.03</v>
          </cell>
          <cell r="D88" t="str">
            <v>594276-4</v>
          </cell>
          <cell r="E88" t="str">
            <v>CONCRETAGEM DE VIGAS E LAJES, FCK=25 MPA, PARA LAJES MACIÇAS OU NERVURADAS COM USO DE BOMBA, INCLUSO ADITIVO LIQUIDO IMPERMEABILIZANTE CRISTALIZANTE - LANÇAMENTO, ADENSAMENTO E ACABAMENTO.</v>
          </cell>
          <cell r="F88" t="str">
            <v>m³</v>
          </cell>
          <cell r="G88">
            <v>11.11</v>
          </cell>
          <cell r="H88">
            <v>0</v>
          </cell>
          <cell r="I88">
            <v>11.11</v>
          </cell>
          <cell r="J88">
            <v>579.04999999999995</v>
          </cell>
          <cell r="K88">
            <v>6433.2454999999991</v>
          </cell>
          <cell r="L88">
            <v>39.18</v>
          </cell>
          <cell r="M88">
            <v>435.28979999999996</v>
          </cell>
          <cell r="N88">
            <v>0</v>
          </cell>
          <cell r="O88">
            <v>0</v>
          </cell>
          <cell r="P88">
            <v>618.2299999999999</v>
          </cell>
          <cell r="Q88">
            <v>6868.53</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row>
        <row r="89">
          <cell r="A89" t="str">
            <v>5.1.5.6</v>
          </cell>
          <cell r="B89" t="str">
            <v>DEA</v>
          </cell>
          <cell r="C89" t="str">
            <v>1.51</v>
          </cell>
          <cell r="D89" t="str">
            <v>411678-0</v>
          </cell>
          <cell r="E89" t="str">
            <v>ESCAVAÇÃO MECÂNICA VALAS EM QUALQUER TIPO DE SOLO EXCETO ROCHA, PROF. 0&lt;H&lt;4 M</v>
          </cell>
          <cell r="F89" t="str">
            <v>m³</v>
          </cell>
          <cell r="G89">
            <v>120.92</v>
          </cell>
          <cell r="H89">
            <v>0</v>
          </cell>
          <cell r="I89">
            <v>120.92</v>
          </cell>
          <cell r="J89">
            <v>5.0999999999999996</v>
          </cell>
          <cell r="K89">
            <v>616.69200000000001</v>
          </cell>
          <cell r="L89">
            <v>2.87</v>
          </cell>
          <cell r="M89">
            <v>347.04040000000003</v>
          </cell>
          <cell r="N89">
            <v>0</v>
          </cell>
          <cell r="O89">
            <v>0</v>
          </cell>
          <cell r="P89">
            <v>7.97</v>
          </cell>
          <cell r="Q89">
            <v>963.73</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row>
        <row r="90">
          <cell r="A90" t="str">
            <v>5.1.5.7</v>
          </cell>
          <cell r="B90" t="str">
            <v>SINAPI</v>
          </cell>
          <cell r="C90" t="str">
            <v>94319</v>
          </cell>
          <cell r="D90" t="str">
            <v>594280-2</v>
          </cell>
          <cell r="E90" t="str">
            <v>ATERRO MANUAL DE VALAS COM SOLO ARGILO-ARENOSO. AF_08/2023</v>
          </cell>
          <cell r="F90" t="str">
            <v>m³</v>
          </cell>
          <cell r="G90">
            <v>6.66</v>
          </cell>
          <cell r="H90">
            <v>0</v>
          </cell>
          <cell r="I90">
            <v>6.66</v>
          </cell>
          <cell r="J90">
            <v>51.19</v>
          </cell>
          <cell r="K90">
            <v>340.92539999999997</v>
          </cell>
          <cell r="L90">
            <v>22.13</v>
          </cell>
          <cell r="M90">
            <v>147.38579999999999</v>
          </cell>
          <cell r="N90">
            <v>0</v>
          </cell>
          <cell r="O90">
            <v>0</v>
          </cell>
          <cell r="P90">
            <v>73.319999999999993</v>
          </cell>
          <cell r="Q90">
            <v>488.31</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row>
        <row r="91">
          <cell r="A91" t="str">
            <v>5.1.5.8</v>
          </cell>
          <cell r="B91" t="str">
            <v>DEA</v>
          </cell>
          <cell r="C91" t="str">
            <v>24.72</v>
          </cell>
          <cell r="D91" t="str">
            <v>510536-6</v>
          </cell>
          <cell r="E91" t="str">
            <v>REATERRO MANUAL APILOADO COM SOQUETE.</v>
          </cell>
          <cell r="F91" t="str">
            <v>m³</v>
          </cell>
          <cell r="G91">
            <v>26.62</v>
          </cell>
          <cell r="H91">
            <v>0</v>
          </cell>
          <cell r="I91">
            <v>26.62</v>
          </cell>
          <cell r="J91">
            <v>10.63</v>
          </cell>
          <cell r="K91">
            <v>282.97060000000005</v>
          </cell>
          <cell r="L91">
            <v>54.27</v>
          </cell>
          <cell r="M91">
            <v>1444.6674</v>
          </cell>
          <cell r="N91">
            <v>0</v>
          </cell>
          <cell r="O91">
            <v>0</v>
          </cell>
          <cell r="P91">
            <v>64.900000000000006</v>
          </cell>
          <cell r="Q91">
            <v>1727.63</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row>
        <row r="92">
          <cell r="A92" t="str">
            <v>5.1.5.9</v>
          </cell>
          <cell r="B92" t="str">
            <v>SINAPI</v>
          </cell>
          <cell r="C92" t="str">
            <v>100205</v>
          </cell>
          <cell r="D92" t="str">
            <v>568328-9</v>
          </cell>
          <cell r="E92" t="str">
            <v>TRANSPORTE HORIZONTAL COM JERICA DE 60 L, DE MASSA/ GRANEL (UNIDADE: M3XKM). AF_07/2019</v>
          </cell>
          <cell r="F92" t="str">
            <v>m³XKm</v>
          </cell>
          <cell r="G92">
            <v>2.4500000000000002</v>
          </cell>
          <cell r="H92">
            <v>0</v>
          </cell>
          <cell r="I92">
            <v>2.4500000000000002</v>
          </cell>
          <cell r="J92">
            <v>284.14</v>
          </cell>
          <cell r="K92">
            <v>696.14300000000003</v>
          </cell>
          <cell r="L92">
            <v>1306.02</v>
          </cell>
          <cell r="M92">
            <v>3199.7490000000003</v>
          </cell>
          <cell r="N92">
            <v>0</v>
          </cell>
          <cell r="O92">
            <v>0</v>
          </cell>
          <cell r="P92">
            <v>1590.1599999999999</v>
          </cell>
          <cell r="Q92">
            <v>3895.89</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row>
        <row r="93">
          <cell r="A93" t="str">
            <v>5.1.5.10</v>
          </cell>
          <cell r="B93" t="str">
            <v>DEA</v>
          </cell>
          <cell r="C93" t="str">
            <v>04.03.040</v>
          </cell>
          <cell r="D93" t="str">
            <v>239305-0</v>
          </cell>
          <cell r="E93" t="str">
            <v>REMOÇÃO DE MATERIAL DE PRIMEIRA CATEGORIA EM CAMINHÃO BASCULANTE, D.M.T. 6 KM, INCLUSIVE CARGA MANUAL E DESCARGA MECÂNICA.</v>
          </cell>
          <cell r="F93" t="str">
            <v>m³</v>
          </cell>
          <cell r="G93">
            <v>122.58</v>
          </cell>
          <cell r="H93">
            <v>0</v>
          </cell>
          <cell r="I93">
            <v>122.58</v>
          </cell>
          <cell r="J93">
            <v>27.17</v>
          </cell>
          <cell r="K93">
            <v>3330.4986000000004</v>
          </cell>
          <cell r="L93">
            <v>25.85</v>
          </cell>
          <cell r="M93">
            <v>3168.6930000000002</v>
          </cell>
          <cell r="N93">
            <v>0</v>
          </cell>
          <cell r="O93">
            <v>0</v>
          </cell>
          <cell r="P93">
            <v>53.02</v>
          </cell>
          <cell r="Q93">
            <v>6499.19</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row>
        <row r="94">
          <cell r="A94" t="str">
            <v>5.1.6.</v>
          </cell>
          <cell r="B94" t="str">
            <v/>
          </cell>
          <cell r="C94" t="str">
            <v/>
          </cell>
          <cell r="E94" t="str">
            <v>BANCO/BASE DE MASTROS</v>
          </cell>
          <cell r="F94" t="str">
            <v/>
          </cell>
          <cell r="H94">
            <v>0</v>
          </cell>
          <cell r="I94">
            <v>0</v>
          </cell>
          <cell r="K94">
            <v>0</v>
          </cell>
          <cell r="M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row>
        <row r="95">
          <cell r="A95" t="str">
            <v>5.1.6.1</v>
          </cell>
          <cell r="B95" t="str">
            <v>NZR</v>
          </cell>
          <cell r="C95" t="str">
            <v>5.33A</v>
          </cell>
          <cell r="D95" t="str">
            <v>431531-6</v>
          </cell>
          <cell r="E95" t="str">
            <v>ALVENARIA DE VEDAÇÃO DE BLOCOS CERÂMICOS FURADOS NA HORIZONTAL DE 9X19X19CM (ESPESSURA 19CM, BLOCO DEITADO) E ARGAMASSA DE ASSENTAMENTO COM PREPARO MANUAL.</v>
          </cell>
          <cell r="F95" t="str">
            <v>m²</v>
          </cell>
          <cell r="G95">
            <v>5.48</v>
          </cell>
          <cell r="H95">
            <v>0</v>
          </cell>
          <cell r="I95">
            <v>5.48</v>
          </cell>
          <cell r="J95">
            <v>54.13</v>
          </cell>
          <cell r="K95">
            <v>296.63240000000002</v>
          </cell>
          <cell r="L95">
            <v>63.82</v>
          </cell>
          <cell r="M95">
            <v>349.73360000000002</v>
          </cell>
          <cell r="N95">
            <v>0</v>
          </cell>
          <cell r="O95">
            <v>0</v>
          </cell>
          <cell r="P95">
            <v>117.95</v>
          </cell>
          <cell r="Q95">
            <v>646.36</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row>
        <row r="96">
          <cell r="A96" t="str">
            <v>5.1.6.2</v>
          </cell>
          <cell r="B96" t="str">
            <v>SINAPI</v>
          </cell>
          <cell r="C96" t="str">
            <v>87894</v>
          </cell>
          <cell r="D96" t="str">
            <v>432302-5</v>
          </cell>
          <cell r="E96" t="str">
            <v>CHAPISCO APLICADO EM ALVENARIA (SEM PRESENÇA DE VÃOS) E ESTRUTURAS DE CONCRETO DE FACHADA, COM COLHER DE PEDREIRO.  ARGAMASSA TRAÇO 1:3 COM PREPARO EM BETONEIRA 400L. AF_10/2022</v>
          </cell>
          <cell r="F96" t="str">
            <v>m²</v>
          </cell>
          <cell r="G96">
            <v>11.25</v>
          </cell>
          <cell r="H96">
            <v>0</v>
          </cell>
          <cell r="I96">
            <v>11.25</v>
          </cell>
          <cell r="J96">
            <v>2.14</v>
          </cell>
          <cell r="K96">
            <v>24.075000000000003</v>
          </cell>
          <cell r="L96">
            <v>5.07</v>
          </cell>
          <cell r="M96">
            <v>57.037500000000001</v>
          </cell>
          <cell r="N96">
            <v>0</v>
          </cell>
          <cell r="O96">
            <v>0</v>
          </cell>
          <cell r="P96">
            <v>7.2100000000000009</v>
          </cell>
          <cell r="Q96">
            <v>81.11</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row>
        <row r="97">
          <cell r="A97" t="str">
            <v>5.1.6.3</v>
          </cell>
          <cell r="B97" t="str">
            <v>NZR</v>
          </cell>
          <cell r="C97" t="str">
            <v>4.7A</v>
          </cell>
          <cell r="D97" t="str">
            <v>428670-7</v>
          </cell>
          <cell r="E97" t="str">
            <v>EXECUÇÃO DE LAJE TIPO TRELIÇADA Β 13, INCLUINDO VIGOTAS TRELIÇADAS COM EPS, ESCORAMENTO, CAPEAMENTO, INCLUSIVE CONCRETO.</v>
          </cell>
          <cell r="F97" t="str">
            <v>m²</v>
          </cell>
          <cell r="G97">
            <v>8.8699999999999992</v>
          </cell>
          <cell r="J97">
            <v>107.02</v>
          </cell>
          <cell r="K97">
            <v>949.26739999999984</v>
          </cell>
          <cell r="L97">
            <v>50.81</v>
          </cell>
          <cell r="M97">
            <v>450.68469999999996</v>
          </cell>
          <cell r="N97">
            <v>0</v>
          </cell>
          <cell r="O97">
            <v>0</v>
          </cell>
          <cell r="P97">
            <v>157.82999999999998</v>
          </cell>
          <cell r="Q97">
            <v>1399.95</v>
          </cell>
        </row>
        <row r="98">
          <cell r="A98" t="str">
            <v>5.2.</v>
          </cell>
          <cell r="E98" t="str">
            <v>SUPERSTRUTURA (PILAR / VIGA/ LAJE - FORMA E CONCRETO)</v>
          </cell>
          <cell r="H98">
            <v>0</v>
          </cell>
          <cell r="I98">
            <v>0</v>
          </cell>
          <cell r="K98">
            <v>0</v>
          </cell>
          <cell r="M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row>
        <row r="99">
          <cell r="A99" t="str">
            <v>5.2.1.</v>
          </cell>
          <cell r="E99" t="str">
            <v>PILAR</v>
          </cell>
          <cell r="H99">
            <v>0</v>
          </cell>
          <cell r="I99">
            <v>0</v>
          </cell>
          <cell r="K99">
            <v>0</v>
          </cell>
          <cell r="M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row>
        <row r="100">
          <cell r="A100" t="str">
            <v>5.2.1.1</v>
          </cell>
          <cell r="B100" t="str">
            <v>SINAPI</v>
          </cell>
          <cell r="C100" t="str">
            <v>92419</v>
          </cell>
          <cell r="D100" t="str">
            <v>469865-7</v>
          </cell>
          <cell r="E100" t="str">
            <v>MONTAGEM E DESMONTAGEM DE FÔRMA DE PILARES RETANGULARES E ESTRUTURAS SIMILARES, PÉ-DIREITO SIMPLES, EM CHAPA DE MADEIRA COMPENSADA RESINADA, 4 UTILIZAÇÕES. AF_09/2020</v>
          </cell>
          <cell r="F100" t="str">
            <v>m²</v>
          </cell>
          <cell r="G100">
            <v>131.94999999999999</v>
          </cell>
          <cell r="H100">
            <v>24.9</v>
          </cell>
          <cell r="I100">
            <v>107.04999999999998</v>
          </cell>
          <cell r="J100">
            <v>35</v>
          </cell>
          <cell r="K100">
            <v>4618.25</v>
          </cell>
          <cell r="L100">
            <v>38.54</v>
          </cell>
          <cell r="M100">
            <v>5085.3529999999992</v>
          </cell>
          <cell r="N100">
            <v>18.36</v>
          </cell>
          <cell r="O100">
            <v>2422.6019999999999</v>
          </cell>
          <cell r="P100">
            <v>91.899999999999991</v>
          </cell>
          <cell r="Q100">
            <v>12126.2</v>
          </cell>
          <cell r="R100">
            <v>0</v>
          </cell>
          <cell r="S100">
            <v>0</v>
          </cell>
          <cell r="T100">
            <v>0.18870784388025769</v>
          </cell>
          <cell r="U100">
            <v>0</v>
          </cell>
          <cell r="V100">
            <v>0</v>
          </cell>
          <cell r="W100">
            <v>0</v>
          </cell>
          <cell r="X100">
            <v>0</v>
          </cell>
          <cell r="Y100">
            <v>24.9</v>
          </cell>
          <cell r="Z100">
            <v>0.18870784388025769</v>
          </cell>
          <cell r="AA100">
            <v>0.18870784388025769</v>
          </cell>
          <cell r="AB100">
            <v>871.5</v>
          </cell>
          <cell r="AC100">
            <v>959.64599999999996</v>
          </cell>
          <cell r="AD100">
            <v>457.16399999999999</v>
          </cell>
          <cell r="AE100">
            <v>2288.31</v>
          </cell>
          <cell r="AF100">
            <v>0</v>
          </cell>
          <cell r="AG100">
            <v>0</v>
          </cell>
          <cell r="AH100">
            <v>0.18870784388025769</v>
          </cell>
          <cell r="AI100">
            <v>0</v>
          </cell>
          <cell r="AJ100">
            <v>0</v>
          </cell>
          <cell r="AK100">
            <v>0</v>
          </cell>
          <cell r="AL100">
            <v>0</v>
          </cell>
          <cell r="AM100">
            <v>0</v>
          </cell>
          <cell r="AN100">
            <v>0</v>
          </cell>
          <cell r="AO100">
            <v>0.18870784388025769</v>
          </cell>
          <cell r="AP100">
            <v>0</v>
          </cell>
          <cell r="AQ100">
            <v>0</v>
          </cell>
          <cell r="AR100">
            <v>0</v>
          </cell>
          <cell r="AS100">
            <v>0</v>
          </cell>
          <cell r="AT100">
            <v>0</v>
          </cell>
          <cell r="AU100">
            <v>0</v>
          </cell>
          <cell r="AV100">
            <v>0.18870784388025769</v>
          </cell>
          <cell r="AW100">
            <v>0</v>
          </cell>
          <cell r="AX100">
            <v>0</v>
          </cell>
          <cell r="AY100">
            <v>0</v>
          </cell>
          <cell r="AZ100">
            <v>0</v>
          </cell>
          <cell r="BA100">
            <v>0</v>
          </cell>
          <cell r="BB100">
            <v>0</v>
          </cell>
          <cell r="BC100">
            <v>0.18870784388025769</v>
          </cell>
          <cell r="BD100">
            <v>0</v>
          </cell>
          <cell r="BE100">
            <v>0</v>
          </cell>
          <cell r="BF100">
            <v>0</v>
          </cell>
          <cell r="BG100">
            <v>0</v>
          </cell>
          <cell r="BH100">
            <v>0</v>
          </cell>
          <cell r="BI100">
            <v>0</v>
          </cell>
          <cell r="BJ100">
            <v>0.18870784388025769</v>
          </cell>
          <cell r="BK100">
            <v>0</v>
          </cell>
          <cell r="BL100">
            <v>0</v>
          </cell>
          <cell r="BM100">
            <v>0</v>
          </cell>
          <cell r="BN100">
            <v>0</v>
          </cell>
          <cell r="BO100">
            <v>0</v>
          </cell>
          <cell r="BP100">
            <v>0</v>
          </cell>
          <cell r="BQ100">
            <v>0.18870784388025769</v>
          </cell>
          <cell r="BR100">
            <v>0</v>
          </cell>
          <cell r="BS100">
            <v>0</v>
          </cell>
          <cell r="BT100">
            <v>0</v>
          </cell>
          <cell r="BU100">
            <v>0</v>
          </cell>
          <cell r="BV100">
            <v>0</v>
          </cell>
          <cell r="BW100">
            <v>0</v>
          </cell>
          <cell r="BX100">
            <v>0.18870784388025769</v>
          </cell>
          <cell r="BY100">
            <v>0</v>
          </cell>
          <cell r="BZ100">
            <v>0</v>
          </cell>
          <cell r="CA100">
            <v>0</v>
          </cell>
          <cell r="CB100">
            <v>0</v>
          </cell>
          <cell r="CC100">
            <v>0</v>
          </cell>
          <cell r="CD100">
            <v>0</v>
          </cell>
          <cell r="CE100">
            <v>0.18870784388025769</v>
          </cell>
          <cell r="CF100">
            <v>0</v>
          </cell>
          <cell r="CG100">
            <v>0</v>
          </cell>
          <cell r="CH100">
            <v>0</v>
          </cell>
          <cell r="CI100">
            <v>0</v>
          </cell>
          <cell r="CJ100">
            <v>0</v>
          </cell>
          <cell r="CK100">
            <v>0</v>
          </cell>
          <cell r="CL100">
            <v>0.18870784388025769</v>
          </cell>
          <cell r="CM100">
            <v>0</v>
          </cell>
          <cell r="CN100">
            <v>0</v>
          </cell>
          <cell r="CO100">
            <v>0</v>
          </cell>
          <cell r="CP100">
            <v>0</v>
          </cell>
          <cell r="CQ100">
            <v>2288.3099999999995</v>
          </cell>
        </row>
        <row r="101">
          <cell r="A101" t="str">
            <v>5.2.1.2</v>
          </cell>
          <cell r="B101" t="str">
            <v>SINAPI</v>
          </cell>
          <cell r="C101" t="str">
            <v>103672</v>
          </cell>
          <cell r="D101" t="str">
            <v>564083-0</v>
          </cell>
          <cell r="E101" t="str">
            <v>CONCRETAGEM DE PILARES, FCK = 25 MPA, COM USO DE BOMBA - LANÇAMENTO, ADENSAMENTO E ACABAMENTO. AF_02/2022_PS</v>
          </cell>
          <cell r="F101" t="str">
            <v>m³</v>
          </cell>
          <cell r="G101">
            <v>7.89</v>
          </cell>
          <cell r="H101">
            <v>0</v>
          </cell>
          <cell r="I101">
            <v>7.89</v>
          </cell>
          <cell r="J101">
            <v>481.77</v>
          </cell>
          <cell r="K101">
            <v>3801.1652999999997</v>
          </cell>
          <cell r="L101">
            <v>37.590000000000003</v>
          </cell>
          <cell r="M101">
            <v>296.58510000000001</v>
          </cell>
          <cell r="N101">
            <v>0</v>
          </cell>
          <cell r="O101">
            <v>0</v>
          </cell>
          <cell r="P101">
            <v>519.36</v>
          </cell>
          <cell r="Q101">
            <v>4097.75</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row>
        <row r="102">
          <cell r="A102" t="str">
            <v>5.2.2.</v>
          </cell>
          <cell r="E102" t="str">
            <v>VIGA</v>
          </cell>
          <cell r="H102">
            <v>0</v>
          </cell>
          <cell r="I102">
            <v>0</v>
          </cell>
          <cell r="K102">
            <v>0</v>
          </cell>
          <cell r="M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row>
        <row r="103">
          <cell r="A103" t="str">
            <v>5.2.2.1</v>
          </cell>
          <cell r="B103" t="str">
            <v>SINAPI</v>
          </cell>
          <cell r="C103" t="str">
            <v>92452</v>
          </cell>
          <cell r="D103" t="str">
            <v>470666-8</v>
          </cell>
          <cell r="E103" t="str">
            <v>MONTAGEM E DESMONTAGEM DE FÔRMA DE VIGA, ESCORAMENTO METÁLICO, PÉ-DIREITO SIMPLES, EM CHAPA DE MADEIRA RESINADA, 2 UTILIZAÇÕES. AF_09/2020</v>
          </cell>
          <cell r="F103" t="str">
            <v>m²</v>
          </cell>
          <cell r="G103">
            <v>292.52</v>
          </cell>
          <cell r="J103">
            <v>65.36</v>
          </cell>
          <cell r="K103">
            <v>19119.107199999999</v>
          </cell>
          <cell r="L103">
            <v>77.17</v>
          </cell>
          <cell r="M103">
            <v>22573.768400000001</v>
          </cell>
          <cell r="N103">
            <v>47.41</v>
          </cell>
          <cell r="O103">
            <v>13868.373199999998</v>
          </cell>
          <cell r="P103">
            <v>189.94</v>
          </cell>
          <cell r="Q103">
            <v>55561.24</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row>
        <row r="104">
          <cell r="A104" t="str">
            <v>5.2.2.2</v>
          </cell>
          <cell r="B104" t="str">
            <v>NZR</v>
          </cell>
          <cell r="C104" t="str">
            <v>103675.03</v>
          </cell>
          <cell r="D104" t="str">
            <v>594276-4</v>
          </cell>
          <cell r="E104" t="str">
            <v>CONCRETAGEM DE VIGAS E LAJES, FCK=25 MPA, PARA LAJES MACIÇAS OU NERVURADAS COM USO DE BOMBA, INCLUSO ADITIVO LIQUIDO IMPERMEABILIZANTE CRISTALIZANTE - LANÇAMENTO, ADENSAMENTO E ACABAMENTO.</v>
          </cell>
          <cell r="F104" t="str">
            <v>m³</v>
          </cell>
          <cell r="G104">
            <v>22.93</v>
          </cell>
          <cell r="H104">
            <v>0</v>
          </cell>
          <cell r="I104">
            <v>22.93</v>
          </cell>
          <cell r="J104">
            <v>579.04999999999995</v>
          </cell>
          <cell r="K104">
            <v>13277.616499999998</v>
          </cell>
          <cell r="L104">
            <v>39.18</v>
          </cell>
          <cell r="M104">
            <v>898.39739999999995</v>
          </cell>
          <cell r="N104">
            <v>0</v>
          </cell>
          <cell r="O104">
            <v>0</v>
          </cell>
          <cell r="P104">
            <v>618.2299999999999</v>
          </cell>
          <cell r="Q104">
            <v>14176.01</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row>
        <row r="105">
          <cell r="A105" t="str">
            <v>5.2.3.</v>
          </cell>
          <cell r="E105" t="str">
            <v>LAJE</v>
          </cell>
          <cell r="H105">
            <v>0</v>
          </cell>
          <cell r="I105">
            <v>0</v>
          </cell>
          <cell r="K105">
            <v>0</v>
          </cell>
          <cell r="M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row>
        <row r="106">
          <cell r="A106" t="str">
            <v>5.2.3.1</v>
          </cell>
          <cell r="B106" t="str">
            <v>SINAPI</v>
          </cell>
          <cell r="C106" t="str">
            <v>92510</v>
          </cell>
          <cell r="D106" t="str">
            <v>529190-9</v>
          </cell>
          <cell r="E106" t="str">
            <v>MONTAGEM E DESMONTAGEM DE FÔRMA DE LAJE MACIÇA, PÉ-DIREITO SIMPLES, EM CHAPA DE MADEIRA COMPENSADA RESINADA, 2 UTILIZAÇÕES. AF_09/2020</v>
          </cell>
          <cell r="F106" t="str">
            <v>m²</v>
          </cell>
          <cell r="G106">
            <v>7.24</v>
          </cell>
          <cell r="H106">
            <v>0</v>
          </cell>
          <cell r="I106">
            <v>7.24</v>
          </cell>
          <cell r="J106">
            <v>32.880000000000003</v>
          </cell>
          <cell r="K106">
            <v>238.05120000000002</v>
          </cell>
          <cell r="L106">
            <v>21.33</v>
          </cell>
          <cell r="M106">
            <v>154.42919999999998</v>
          </cell>
          <cell r="N106">
            <v>9.3000000000000007</v>
          </cell>
          <cell r="O106">
            <v>67.332000000000008</v>
          </cell>
          <cell r="P106">
            <v>63.510000000000005</v>
          </cell>
          <cell r="Q106">
            <v>459.81</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row>
        <row r="107">
          <cell r="A107" t="str">
            <v>5.2.3.2</v>
          </cell>
          <cell r="B107" t="str">
            <v>NZR</v>
          </cell>
          <cell r="C107" t="str">
            <v>103675.03</v>
          </cell>
          <cell r="D107" t="str">
            <v>594276-4</v>
          </cell>
          <cell r="E107" t="str">
            <v>CONCRETAGEM DE VIGAS E LAJES, FCK=25 MPA, PARA LAJES MACIÇAS OU NERVURADAS COM USO DE BOMBA, INCLUSO ADITIVO LIQUIDO IMPERMEABILIZANTE CRISTALIZANTE - LANÇAMENTO, ADENSAMENTO E ACABAMENTO.</v>
          </cell>
          <cell r="F107" t="str">
            <v>m³</v>
          </cell>
          <cell r="G107">
            <v>1.0900000000000001</v>
          </cell>
          <cell r="H107">
            <v>0</v>
          </cell>
          <cell r="I107">
            <v>1.0900000000000001</v>
          </cell>
          <cell r="J107">
            <v>579.04999999999995</v>
          </cell>
          <cell r="K107">
            <v>631.16449999999998</v>
          </cell>
          <cell r="L107">
            <v>39.18</v>
          </cell>
          <cell r="M107">
            <v>42.706200000000003</v>
          </cell>
          <cell r="N107">
            <v>0</v>
          </cell>
          <cell r="O107">
            <v>0</v>
          </cell>
          <cell r="P107">
            <v>618.2299999999999</v>
          </cell>
          <cell r="Q107">
            <v>673.87</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row>
        <row r="108">
          <cell r="A108" t="str">
            <v>5.2.3.3</v>
          </cell>
          <cell r="B108" t="str">
            <v>NZR</v>
          </cell>
          <cell r="C108" t="str">
            <v>4.7A</v>
          </cell>
          <cell r="D108" t="str">
            <v>428670-7</v>
          </cell>
          <cell r="E108" t="str">
            <v>EXECUÇÃO DE LAJE TIPO TRELIÇADA Β 13, INCLUINDO VIGOTAS TRELIÇADAS COM EPS, ESCORAMENTO, CAPEAMENTO, INCLUSIVE CONCRETO.</v>
          </cell>
          <cell r="F108" t="str">
            <v>m²</v>
          </cell>
          <cell r="G108">
            <v>463.29</v>
          </cell>
          <cell r="H108">
            <v>0</v>
          </cell>
          <cell r="I108">
            <v>463.29</v>
          </cell>
          <cell r="J108">
            <v>107.02</v>
          </cell>
          <cell r="K108">
            <v>49581.2958</v>
          </cell>
          <cell r="L108">
            <v>50.81</v>
          </cell>
          <cell r="M108">
            <v>23539.764900000002</v>
          </cell>
          <cell r="N108">
            <v>0</v>
          </cell>
          <cell r="O108">
            <v>0</v>
          </cell>
          <cell r="P108">
            <v>157.82999999999998</v>
          </cell>
          <cell r="Q108">
            <v>73121.06</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row>
        <row r="109">
          <cell r="A109" t="str">
            <v>5.3.</v>
          </cell>
          <cell r="B109" t="str">
            <v/>
          </cell>
          <cell r="C109" t="str">
            <v/>
          </cell>
          <cell r="E109" t="str">
            <v>ARMAÇÃO</v>
          </cell>
          <cell r="F109" t="str">
            <v/>
          </cell>
          <cell r="H109">
            <v>0</v>
          </cell>
          <cell r="I109">
            <v>0</v>
          </cell>
          <cell r="K109">
            <v>0</v>
          </cell>
          <cell r="M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row>
        <row r="110">
          <cell r="A110" t="str">
            <v>5.3.1</v>
          </cell>
          <cell r="B110" t="str">
            <v>SINAPI</v>
          </cell>
          <cell r="C110" t="str">
            <v>104916</v>
          </cell>
          <cell r="D110" t="str">
            <v>589718-1</v>
          </cell>
          <cell r="E110" t="str">
            <v>ARMAÇÃO DE SAPATA ISOLADA, VIGA BALDRAME E SAPATA CORRIDA UTILIZANDO AÇO CA-60 DE 5 MM - MONTAGEM. AF_01/2024</v>
          </cell>
          <cell r="F110" t="str">
            <v>kg</v>
          </cell>
          <cell r="G110">
            <v>376</v>
          </cell>
          <cell r="H110">
            <v>211.49</v>
          </cell>
          <cell r="I110">
            <v>164.51</v>
          </cell>
          <cell r="J110">
            <v>8.26</v>
          </cell>
          <cell r="K110">
            <v>3105.7599999999998</v>
          </cell>
          <cell r="L110">
            <v>7.36</v>
          </cell>
          <cell r="M110">
            <v>2767.36</v>
          </cell>
          <cell r="N110">
            <v>0</v>
          </cell>
          <cell r="O110">
            <v>0</v>
          </cell>
          <cell r="P110">
            <v>15.620000000000001</v>
          </cell>
          <cell r="Q110">
            <v>5873.12</v>
          </cell>
          <cell r="R110">
            <v>0</v>
          </cell>
          <cell r="S110">
            <v>0</v>
          </cell>
          <cell r="T110">
            <v>0.56247340425531922</v>
          </cell>
          <cell r="U110">
            <v>0</v>
          </cell>
          <cell r="V110">
            <v>0</v>
          </cell>
          <cell r="W110">
            <v>0</v>
          </cell>
          <cell r="X110">
            <v>0</v>
          </cell>
          <cell r="Y110">
            <v>211.49</v>
          </cell>
          <cell r="Z110">
            <v>0.56247340425531922</v>
          </cell>
          <cell r="AA110">
            <v>0.56247340425531922</v>
          </cell>
          <cell r="AB110">
            <v>1746.9074000000001</v>
          </cell>
          <cell r="AC110">
            <v>1556.5664000000002</v>
          </cell>
          <cell r="AD110">
            <v>0</v>
          </cell>
          <cell r="AE110">
            <v>3303.47</v>
          </cell>
          <cell r="AF110">
            <v>0</v>
          </cell>
          <cell r="AG110">
            <v>0</v>
          </cell>
          <cell r="AH110">
            <v>0.56247340425531922</v>
          </cell>
          <cell r="AI110">
            <v>0</v>
          </cell>
          <cell r="AJ110">
            <v>0</v>
          </cell>
          <cell r="AK110">
            <v>0</v>
          </cell>
          <cell r="AL110">
            <v>0</v>
          </cell>
          <cell r="AM110">
            <v>0</v>
          </cell>
          <cell r="AN110">
            <v>0</v>
          </cell>
          <cell r="AO110">
            <v>0.56247340425531922</v>
          </cell>
          <cell r="AP110">
            <v>0</v>
          </cell>
          <cell r="AQ110">
            <v>0</v>
          </cell>
          <cell r="AR110">
            <v>0</v>
          </cell>
          <cell r="AS110">
            <v>0</v>
          </cell>
          <cell r="AT110">
            <v>0</v>
          </cell>
          <cell r="AU110">
            <v>0</v>
          </cell>
          <cell r="AV110">
            <v>0.56247340425531922</v>
          </cell>
          <cell r="AW110">
            <v>0</v>
          </cell>
          <cell r="AX110">
            <v>0</v>
          </cell>
          <cell r="AY110">
            <v>0</v>
          </cell>
          <cell r="AZ110">
            <v>0</v>
          </cell>
          <cell r="BA110">
            <v>0</v>
          </cell>
          <cell r="BB110">
            <v>0</v>
          </cell>
          <cell r="BC110">
            <v>0.56247340425531922</v>
          </cell>
          <cell r="BD110">
            <v>0</v>
          </cell>
          <cell r="BE110">
            <v>0</v>
          </cell>
          <cell r="BF110">
            <v>0</v>
          </cell>
          <cell r="BG110">
            <v>0</v>
          </cell>
          <cell r="BH110">
            <v>0</v>
          </cell>
          <cell r="BI110">
            <v>0</v>
          </cell>
          <cell r="BJ110">
            <v>0.56247340425531922</v>
          </cell>
          <cell r="BK110">
            <v>0</v>
          </cell>
          <cell r="BL110">
            <v>0</v>
          </cell>
          <cell r="BM110">
            <v>0</v>
          </cell>
          <cell r="BN110">
            <v>0</v>
          </cell>
          <cell r="BO110">
            <v>0</v>
          </cell>
          <cell r="BP110">
            <v>0</v>
          </cell>
          <cell r="BQ110">
            <v>0.56247340425531922</v>
          </cell>
          <cell r="BR110">
            <v>0</v>
          </cell>
          <cell r="BS110">
            <v>0</v>
          </cell>
          <cell r="BT110">
            <v>0</v>
          </cell>
          <cell r="BU110">
            <v>0</v>
          </cell>
          <cell r="BV110">
            <v>0</v>
          </cell>
          <cell r="BW110">
            <v>0</v>
          </cell>
          <cell r="BX110">
            <v>0.56247340425531922</v>
          </cell>
          <cell r="BY110">
            <v>0</v>
          </cell>
          <cell r="BZ110">
            <v>0</v>
          </cell>
          <cell r="CA110">
            <v>0</v>
          </cell>
          <cell r="CB110">
            <v>0</v>
          </cell>
          <cell r="CC110">
            <v>0</v>
          </cell>
          <cell r="CD110">
            <v>0</v>
          </cell>
          <cell r="CE110">
            <v>0.56247340425531922</v>
          </cell>
          <cell r="CF110">
            <v>0</v>
          </cell>
          <cell r="CG110">
            <v>0</v>
          </cell>
          <cell r="CH110">
            <v>0</v>
          </cell>
          <cell r="CI110">
            <v>0</v>
          </cell>
          <cell r="CJ110">
            <v>0</v>
          </cell>
          <cell r="CK110">
            <v>0</v>
          </cell>
          <cell r="CL110">
            <v>0.56247340425531922</v>
          </cell>
          <cell r="CM110">
            <v>0</v>
          </cell>
          <cell r="CN110">
            <v>0</v>
          </cell>
          <cell r="CO110">
            <v>0</v>
          </cell>
          <cell r="CP110">
            <v>0</v>
          </cell>
          <cell r="CQ110">
            <v>3303.4738000000002</v>
          </cell>
        </row>
        <row r="111">
          <cell r="A111" t="str">
            <v>5.3.2</v>
          </cell>
          <cell r="B111" t="str">
            <v>SINAPI</v>
          </cell>
          <cell r="C111" t="str">
            <v>104917</v>
          </cell>
          <cell r="D111" t="str">
            <v>589767-0</v>
          </cell>
          <cell r="E111" t="str">
            <v>ARMAÇÃO DE SAPATA ISOLADA, VIGA BALDRAME E SAPATA CORRIDA UTILIZANDO AÇO CA-50 DE 6,3 MM - MONTAGEM. AF_01/2024</v>
          </cell>
          <cell r="F111" t="str">
            <v>kg</v>
          </cell>
          <cell r="G111">
            <v>1</v>
          </cell>
          <cell r="H111">
            <v>0</v>
          </cell>
          <cell r="I111">
            <v>1</v>
          </cell>
          <cell r="J111">
            <v>8.66</v>
          </cell>
          <cell r="K111">
            <v>8.66</v>
          </cell>
          <cell r="L111">
            <v>5.35</v>
          </cell>
          <cell r="M111">
            <v>5.35</v>
          </cell>
          <cell r="N111">
            <v>0</v>
          </cell>
          <cell r="O111">
            <v>0</v>
          </cell>
          <cell r="P111">
            <v>14.01</v>
          </cell>
          <cell r="Q111">
            <v>14.01</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row>
        <row r="112">
          <cell r="A112" t="str">
            <v>5.3.3</v>
          </cell>
          <cell r="B112" t="str">
            <v>SINAPI</v>
          </cell>
          <cell r="C112" t="str">
            <v>104918</v>
          </cell>
          <cell r="D112" t="str">
            <v>594471-6</v>
          </cell>
          <cell r="E112" t="str">
            <v>ARMAÇÃO DE SAPATA ISOLADA, VIGA BALDRAME E SAPATA CORRIDA UTILIZANDO AÇO CA-50 DE 8 MM - MONTAGEM. AF_01/2024</v>
          </cell>
          <cell r="F112" t="str">
            <v>kg</v>
          </cell>
          <cell r="G112">
            <v>665</v>
          </cell>
          <cell r="H112">
            <v>399.62</v>
          </cell>
          <cell r="I112">
            <v>265.38</v>
          </cell>
          <cell r="J112">
            <v>8.66</v>
          </cell>
          <cell r="K112">
            <v>5758.9000000000005</v>
          </cell>
          <cell r="L112">
            <v>3.94</v>
          </cell>
          <cell r="M112">
            <v>2620.1</v>
          </cell>
          <cell r="N112">
            <v>0</v>
          </cell>
          <cell r="O112">
            <v>0</v>
          </cell>
          <cell r="P112">
            <v>12.6</v>
          </cell>
          <cell r="Q112">
            <v>8379</v>
          </cell>
          <cell r="R112">
            <v>210.67</v>
          </cell>
          <cell r="S112">
            <v>0.31679699248120297</v>
          </cell>
          <cell r="T112">
            <v>0.60093233082706765</v>
          </cell>
          <cell r="U112">
            <v>1824.4</v>
          </cell>
          <cell r="V112">
            <v>830.04</v>
          </cell>
          <cell r="W112">
            <v>0</v>
          </cell>
          <cell r="X112">
            <v>2654.44</v>
          </cell>
          <cell r="Y112">
            <v>188.95</v>
          </cell>
          <cell r="Z112">
            <v>0.28413533834586463</v>
          </cell>
          <cell r="AA112">
            <v>0.60093233082706765</v>
          </cell>
          <cell r="AB112">
            <v>1636.307</v>
          </cell>
          <cell r="AC112">
            <v>744.46299999999997</v>
          </cell>
          <cell r="AD112">
            <v>0</v>
          </cell>
          <cell r="AE112">
            <v>2380.77</v>
          </cell>
          <cell r="AF112">
            <v>0</v>
          </cell>
          <cell r="AG112">
            <v>0</v>
          </cell>
          <cell r="AH112">
            <v>0.60093233082706765</v>
          </cell>
          <cell r="AI112">
            <v>0</v>
          </cell>
          <cell r="AJ112">
            <v>0</v>
          </cell>
          <cell r="AK112">
            <v>0</v>
          </cell>
          <cell r="AL112">
            <v>0</v>
          </cell>
          <cell r="AM112">
            <v>0</v>
          </cell>
          <cell r="AN112">
            <v>0</v>
          </cell>
          <cell r="AO112">
            <v>0.60093233082706765</v>
          </cell>
          <cell r="AP112">
            <v>0</v>
          </cell>
          <cell r="AQ112">
            <v>0</v>
          </cell>
          <cell r="AR112">
            <v>0</v>
          </cell>
          <cell r="AS112">
            <v>0</v>
          </cell>
          <cell r="AT112">
            <v>0</v>
          </cell>
          <cell r="AU112">
            <v>0</v>
          </cell>
          <cell r="AV112">
            <v>0.60093233082706765</v>
          </cell>
          <cell r="AW112">
            <v>0</v>
          </cell>
          <cell r="AX112">
            <v>0</v>
          </cell>
          <cell r="AY112">
            <v>0</v>
          </cell>
          <cell r="AZ112">
            <v>0</v>
          </cell>
          <cell r="BA112">
            <v>0</v>
          </cell>
          <cell r="BB112">
            <v>0</v>
          </cell>
          <cell r="BC112">
            <v>0.60093233082706765</v>
          </cell>
          <cell r="BD112">
            <v>0</v>
          </cell>
          <cell r="BE112">
            <v>0</v>
          </cell>
          <cell r="BF112">
            <v>0</v>
          </cell>
          <cell r="BG112">
            <v>0</v>
          </cell>
          <cell r="BH112">
            <v>0</v>
          </cell>
          <cell r="BI112">
            <v>0</v>
          </cell>
          <cell r="BJ112">
            <v>0.60093233082706765</v>
          </cell>
          <cell r="BK112">
            <v>0</v>
          </cell>
          <cell r="BL112">
            <v>0</v>
          </cell>
          <cell r="BM112">
            <v>0</v>
          </cell>
          <cell r="BN112">
            <v>0</v>
          </cell>
          <cell r="BO112">
            <v>0</v>
          </cell>
          <cell r="BP112">
            <v>0</v>
          </cell>
          <cell r="BQ112">
            <v>0.60093233082706765</v>
          </cell>
          <cell r="BR112">
            <v>0</v>
          </cell>
          <cell r="BS112">
            <v>0</v>
          </cell>
          <cell r="BT112">
            <v>0</v>
          </cell>
          <cell r="BU112">
            <v>0</v>
          </cell>
          <cell r="BV112">
            <v>0</v>
          </cell>
          <cell r="BW112">
            <v>0</v>
          </cell>
          <cell r="BX112">
            <v>0.60093233082706765</v>
          </cell>
          <cell r="BY112">
            <v>0</v>
          </cell>
          <cell r="BZ112">
            <v>0</v>
          </cell>
          <cell r="CA112">
            <v>0</v>
          </cell>
          <cell r="CB112">
            <v>0</v>
          </cell>
          <cell r="CC112">
            <v>0</v>
          </cell>
          <cell r="CD112">
            <v>0</v>
          </cell>
          <cell r="CE112">
            <v>0.60093233082706765</v>
          </cell>
          <cell r="CF112">
            <v>0</v>
          </cell>
          <cell r="CG112">
            <v>0</v>
          </cell>
          <cell r="CH112">
            <v>0</v>
          </cell>
          <cell r="CI112">
            <v>0</v>
          </cell>
          <cell r="CJ112">
            <v>0</v>
          </cell>
          <cell r="CK112">
            <v>0</v>
          </cell>
          <cell r="CL112">
            <v>0.60093233082706765</v>
          </cell>
          <cell r="CM112">
            <v>0</v>
          </cell>
          <cell r="CN112">
            <v>0</v>
          </cell>
          <cell r="CO112">
            <v>0</v>
          </cell>
          <cell r="CP112">
            <v>0</v>
          </cell>
          <cell r="CQ112">
            <v>5035.2119999999995</v>
          </cell>
        </row>
        <row r="113">
          <cell r="A113" t="str">
            <v>5.3.4</v>
          </cell>
          <cell r="B113" t="str">
            <v>SINAPI</v>
          </cell>
          <cell r="C113" t="str">
            <v>104919</v>
          </cell>
          <cell r="D113" t="str">
            <v>594473-2</v>
          </cell>
          <cell r="E113" t="str">
            <v>ARMAÇÃO DE SAPATA ISOLADA, VIGA BALDRAME E SAPATA CORRIDA UTILIZANDO AÇO CA-50 DE 10 MM - MONTAGEM. AF_01/2024</v>
          </cell>
          <cell r="F113" t="str">
            <v>kg</v>
          </cell>
          <cell r="G113">
            <v>1088</v>
          </cell>
          <cell r="H113">
            <v>533.19000000000005</v>
          </cell>
          <cell r="I113">
            <v>554.80999999999995</v>
          </cell>
          <cell r="J113">
            <v>8.06</v>
          </cell>
          <cell r="K113">
            <v>8769.2800000000007</v>
          </cell>
          <cell r="L113">
            <v>3</v>
          </cell>
          <cell r="M113">
            <v>3264</v>
          </cell>
          <cell r="N113">
            <v>0</v>
          </cell>
          <cell r="O113">
            <v>0</v>
          </cell>
          <cell r="P113">
            <v>11.06</v>
          </cell>
          <cell r="Q113">
            <v>12033.28</v>
          </cell>
          <cell r="R113">
            <v>0</v>
          </cell>
          <cell r="S113">
            <v>0</v>
          </cell>
          <cell r="T113">
            <v>0.49006433823529416</v>
          </cell>
          <cell r="U113">
            <v>0</v>
          </cell>
          <cell r="V113">
            <v>0</v>
          </cell>
          <cell r="W113">
            <v>0</v>
          </cell>
          <cell r="X113">
            <v>0</v>
          </cell>
          <cell r="Y113">
            <v>533.19000000000005</v>
          </cell>
          <cell r="Z113">
            <v>0.49006433823529416</v>
          </cell>
          <cell r="AA113">
            <v>0.49006433823529416</v>
          </cell>
          <cell r="AB113">
            <v>4297.5114000000003</v>
          </cell>
          <cell r="AC113">
            <v>1599.5700000000002</v>
          </cell>
          <cell r="AD113">
            <v>0</v>
          </cell>
          <cell r="AE113">
            <v>5897.08</v>
          </cell>
          <cell r="AF113">
            <v>0</v>
          </cell>
          <cell r="AG113">
            <v>0</v>
          </cell>
          <cell r="AH113">
            <v>0.49006433823529416</v>
          </cell>
          <cell r="AI113">
            <v>0</v>
          </cell>
          <cell r="AJ113">
            <v>0</v>
          </cell>
          <cell r="AK113">
            <v>0</v>
          </cell>
          <cell r="AL113">
            <v>0</v>
          </cell>
          <cell r="AM113">
            <v>0</v>
          </cell>
          <cell r="AN113">
            <v>0</v>
          </cell>
          <cell r="AO113">
            <v>0.49006433823529416</v>
          </cell>
          <cell r="AP113">
            <v>0</v>
          </cell>
          <cell r="AQ113">
            <v>0</v>
          </cell>
          <cell r="AR113">
            <v>0</v>
          </cell>
          <cell r="AS113">
            <v>0</v>
          </cell>
          <cell r="AT113">
            <v>0</v>
          </cell>
          <cell r="AU113">
            <v>0</v>
          </cell>
          <cell r="AV113">
            <v>0.49006433823529416</v>
          </cell>
          <cell r="AW113">
            <v>0</v>
          </cell>
          <cell r="AX113">
            <v>0</v>
          </cell>
          <cell r="AY113">
            <v>0</v>
          </cell>
          <cell r="AZ113">
            <v>0</v>
          </cell>
          <cell r="BA113">
            <v>0</v>
          </cell>
          <cell r="BB113">
            <v>0</v>
          </cell>
          <cell r="BC113">
            <v>0.49006433823529416</v>
          </cell>
          <cell r="BD113">
            <v>0</v>
          </cell>
          <cell r="BE113">
            <v>0</v>
          </cell>
          <cell r="BF113">
            <v>0</v>
          </cell>
          <cell r="BG113">
            <v>0</v>
          </cell>
          <cell r="BH113">
            <v>0</v>
          </cell>
          <cell r="BI113">
            <v>0</v>
          </cell>
          <cell r="BJ113">
            <v>0.49006433823529416</v>
          </cell>
          <cell r="BK113">
            <v>0</v>
          </cell>
          <cell r="BL113">
            <v>0</v>
          </cell>
          <cell r="BM113">
            <v>0</v>
          </cell>
          <cell r="BN113">
            <v>0</v>
          </cell>
          <cell r="BO113">
            <v>0</v>
          </cell>
          <cell r="BP113">
            <v>0</v>
          </cell>
          <cell r="BQ113">
            <v>0.49006433823529416</v>
          </cell>
          <cell r="BR113">
            <v>0</v>
          </cell>
          <cell r="BS113">
            <v>0</v>
          </cell>
          <cell r="BT113">
            <v>0</v>
          </cell>
          <cell r="BU113">
            <v>0</v>
          </cell>
          <cell r="BV113">
            <v>0</v>
          </cell>
          <cell r="BW113">
            <v>0</v>
          </cell>
          <cell r="BX113">
            <v>0.49006433823529416</v>
          </cell>
          <cell r="BY113">
            <v>0</v>
          </cell>
          <cell r="BZ113">
            <v>0</v>
          </cell>
          <cell r="CA113">
            <v>0</v>
          </cell>
          <cell r="CB113">
            <v>0</v>
          </cell>
          <cell r="CC113">
            <v>0</v>
          </cell>
          <cell r="CD113">
            <v>0</v>
          </cell>
          <cell r="CE113">
            <v>0.49006433823529416</v>
          </cell>
          <cell r="CF113">
            <v>0</v>
          </cell>
          <cell r="CG113">
            <v>0</v>
          </cell>
          <cell r="CH113">
            <v>0</v>
          </cell>
          <cell r="CI113">
            <v>0</v>
          </cell>
          <cell r="CJ113">
            <v>0</v>
          </cell>
          <cell r="CK113">
            <v>0</v>
          </cell>
          <cell r="CL113">
            <v>0.49006433823529416</v>
          </cell>
          <cell r="CM113">
            <v>0</v>
          </cell>
          <cell r="CN113">
            <v>0</v>
          </cell>
          <cell r="CO113">
            <v>0</v>
          </cell>
          <cell r="CP113">
            <v>0</v>
          </cell>
          <cell r="CQ113">
            <v>5897.0814000000009</v>
          </cell>
        </row>
        <row r="114">
          <cell r="A114" t="str">
            <v>5.3.5</v>
          </cell>
          <cell r="B114" t="str">
            <v>SINAPI</v>
          </cell>
          <cell r="C114" t="str">
            <v>104920</v>
          </cell>
          <cell r="D114" t="str">
            <v>592016-7</v>
          </cell>
          <cell r="E114" t="str">
            <v>ARMAÇÃO DE BLOCO, SAPATA ISOLADA, VIGA BALDRAME E SAPATA CORRIDA UTILIZANDO AÇO CA-50 DE 12,5 MM - MONTAGEM. AF_01/2024</v>
          </cell>
          <cell r="F114" t="str">
            <v>kg</v>
          </cell>
          <cell r="G114">
            <v>120</v>
          </cell>
          <cell r="H114">
            <v>52.34</v>
          </cell>
          <cell r="I114">
            <v>67.66</v>
          </cell>
          <cell r="J114">
            <v>6.99</v>
          </cell>
          <cell r="K114">
            <v>838.80000000000007</v>
          </cell>
          <cell r="L114">
            <v>2.3199999999999998</v>
          </cell>
          <cell r="M114">
            <v>278.39999999999998</v>
          </cell>
          <cell r="N114">
            <v>0</v>
          </cell>
          <cell r="O114">
            <v>0</v>
          </cell>
          <cell r="P114">
            <v>9.31</v>
          </cell>
          <cell r="Q114">
            <v>1117.2</v>
          </cell>
          <cell r="R114">
            <v>0</v>
          </cell>
          <cell r="S114">
            <v>0</v>
          </cell>
          <cell r="T114">
            <v>0.4361666666666667</v>
          </cell>
          <cell r="U114">
            <v>0</v>
          </cell>
          <cell r="V114">
            <v>0</v>
          </cell>
          <cell r="W114">
            <v>0</v>
          </cell>
          <cell r="X114">
            <v>0</v>
          </cell>
          <cell r="Y114">
            <v>52.34</v>
          </cell>
          <cell r="Z114">
            <v>0.4361666666666667</v>
          </cell>
          <cell r="AA114">
            <v>0.4361666666666667</v>
          </cell>
          <cell r="AB114">
            <v>365.85660000000001</v>
          </cell>
          <cell r="AC114">
            <v>121.4288</v>
          </cell>
          <cell r="AD114">
            <v>0</v>
          </cell>
          <cell r="AE114">
            <v>487.29</v>
          </cell>
          <cell r="AF114">
            <v>0</v>
          </cell>
          <cell r="AG114">
            <v>0</v>
          </cell>
          <cell r="AH114">
            <v>0.4361666666666667</v>
          </cell>
          <cell r="AI114">
            <v>0</v>
          </cell>
          <cell r="AJ114">
            <v>0</v>
          </cell>
          <cell r="AK114">
            <v>0</v>
          </cell>
          <cell r="AL114">
            <v>0</v>
          </cell>
          <cell r="AM114">
            <v>0</v>
          </cell>
          <cell r="AN114">
            <v>0</v>
          </cell>
          <cell r="AO114">
            <v>0.4361666666666667</v>
          </cell>
          <cell r="AP114">
            <v>0</v>
          </cell>
          <cell r="AQ114">
            <v>0</v>
          </cell>
          <cell r="AR114">
            <v>0</v>
          </cell>
          <cell r="AS114">
            <v>0</v>
          </cell>
          <cell r="AT114">
            <v>0</v>
          </cell>
          <cell r="AU114">
            <v>0</v>
          </cell>
          <cell r="AV114">
            <v>0.4361666666666667</v>
          </cell>
          <cell r="AW114">
            <v>0</v>
          </cell>
          <cell r="AX114">
            <v>0</v>
          </cell>
          <cell r="AY114">
            <v>0</v>
          </cell>
          <cell r="AZ114">
            <v>0</v>
          </cell>
          <cell r="BA114">
            <v>0</v>
          </cell>
          <cell r="BB114">
            <v>0</v>
          </cell>
          <cell r="BC114">
            <v>0.4361666666666667</v>
          </cell>
          <cell r="BD114">
            <v>0</v>
          </cell>
          <cell r="BE114">
            <v>0</v>
          </cell>
          <cell r="BF114">
            <v>0</v>
          </cell>
          <cell r="BG114">
            <v>0</v>
          </cell>
          <cell r="BH114">
            <v>0</v>
          </cell>
          <cell r="BI114">
            <v>0</v>
          </cell>
          <cell r="BJ114">
            <v>0.4361666666666667</v>
          </cell>
          <cell r="BK114">
            <v>0</v>
          </cell>
          <cell r="BL114">
            <v>0</v>
          </cell>
          <cell r="BM114">
            <v>0</v>
          </cell>
          <cell r="BN114">
            <v>0</v>
          </cell>
          <cell r="BO114">
            <v>0</v>
          </cell>
          <cell r="BP114">
            <v>0</v>
          </cell>
          <cell r="BQ114">
            <v>0.4361666666666667</v>
          </cell>
          <cell r="BR114">
            <v>0</v>
          </cell>
          <cell r="BS114">
            <v>0</v>
          </cell>
          <cell r="BT114">
            <v>0</v>
          </cell>
          <cell r="BU114">
            <v>0</v>
          </cell>
          <cell r="BV114">
            <v>0</v>
          </cell>
          <cell r="BW114">
            <v>0</v>
          </cell>
          <cell r="BX114">
            <v>0.4361666666666667</v>
          </cell>
          <cell r="BY114">
            <v>0</v>
          </cell>
          <cell r="BZ114">
            <v>0</v>
          </cell>
          <cell r="CA114">
            <v>0</v>
          </cell>
          <cell r="CB114">
            <v>0</v>
          </cell>
          <cell r="CC114">
            <v>0</v>
          </cell>
          <cell r="CD114">
            <v>0</v>
          </cell>
          <cell r="CE114">
            <v>0.4361666666666667</v>
          </cell>
          <cell r="CF114">
            <v>0</v>
          </cell>
          <cell r="CG114">
            <v>0</v>
          </cell>
          <cell r="CH114">
            <v>0</v>
          </cell>
          <cell r="CI114">
            <v>0</v>
          </cell>
          <cell r="CJ114">
            <v>0</v>
          </cell>
          <cell r="CK114">
            <v>0</v>
          </cell>
          <cell r="CL114">
            <v>0.4361666666666667</v>
          </cell>
          <cell r="CM114">
            <v>0</v>
          </cell>
          <cell r="CN114">
            <v>0</v>
          </cell>
          <cell r="CO114">
            <v>0</v>
          </cell>
          <cell r="CP114">
            <v>0</v>
          </cell>
          <cell r="CQ114">
            <v>487.28540000000004</v>
          </cell>
        </row>
        <row r="115">
          <cell r="A115" t="str">
            <v>5.3.6</v>
          </cell>
          <cell r="B115" t="str">
            <v>SINAPI</v>
          </cell>
          <cell r="C115" t="str">
            <v>104921</v>
          </cell>
          <cell r="D115" t="str">
            <v>592017-5</v>
          </cell>
          <cell r="E115" t="str">
            <v>ARMAÇÃO DE BLOCO, SAPATA ISOLADA, VIGA BALDRAME E SAPATA CORRIDA UTILIZANDO AÇO CA-50 DE 16 MM - MONTAGEM. AF_01/2024</v>
          </cell>
          <cell r="F115" t="str">
            <v>kg</v>
          </cell>
          <cell r="G115">
            <v>81</v>
          </cell>
          <cell r="H115">
            <v>0</v>
          </cell>
          <cell r="I115">
            <v>81</v>
          </cell>
          <cell r="J115">
            <v>6.9</v>
          </cell>
          <cell r="K115">
            <v>558.9</v>
          </cell>
          <cell r="L115">
            <v>1.72</v>
          </cell>
          <cell r="M115">
            <v>139.32</v>
          </cell>
          <cell r="N115">
            <v>0</v>
          </cell>
          <cell r="O115">
            <v>0</v>
          </cell>
          <cell r="P115">
            <v>8.620000000000001</v>
          </cell>
          <cell r="Q115">
            <v>698.22</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row>
        <row r="116">
          <cell r="A116" t="str">
            <v>5.3.7</v>
          </cell>
          <cell r="B116" t="str">
            <v>SINAPI</v>
          </cell>
          <cell r="C116" t="str">
            <v>92759</v>
          </cell>
          <cell r="D116" t="str">
            <v>432290-8</v>
          </cell>
          <cell r="E116" t="str">
            <v>ARMAÇÃO DE PILAR OU VIGA DE ESTRUTURA CONVENCIONAL DE CONCRETO ARMADO UTILIZANDO AÇO CA-60 DE 5,0 MM - MONTAGEM. AF_06/2022</v>
          </cell>
          <cell r="F116" t="str">
            <v>kg</v>
          </cell>
          <cell r="G116">
            <v>545</v>
          </cell>
          <cell r="H116">
            <v>106.97</v>
          </cell>
          <cell r="I116">
            <v>438.03</v>
          </cell>
          <cell r="J116">
            <v>7.86</v>
          </cell>
          <cell r="K116">
            <v>4283.7</v>
          </cell>
          <cell r="L116">
            <v>4.88</v>
          </cell>
          <cell r="M116">
            <v>2659.6</v>
          </cell>
          <cell r="N116">
            <v>0</v>
          </cell>
          <cell r="O116">
            <v>0</v>
          </cell>
          <cell r="P116">
            <v>12.74</v>
          </cell>
          <cell r="Q116">
            <v>6943.3</v>
          </cell>
          <cell r="R116">
            <v>33.9</v>
          </cell>
          <cell r="S116">
            <v>6.220183486238532E-2</v>
          </cell>
          <cell r="T116">
            <v>0.19627522935779818</v>
          </cell>
          <cell r="U116">
            <v>266.45</v>
          </cell>
          <cell r="V116">
            <v>165.43</v>
          </cell>
          <cell r="W116">
            <v>0</v>
          </cell>
          <cell r="X116">
            <v>431.89</v>
          </cell>
          <cell r="Y116">
            <v>73.069999999999993</v>
          </cell>
          <cell r="Z116">
            <v>0.13407339449541283</v>
          </cell>
          <cell r="AA116">
            <v>0.19627522935779818</v>
          </cell>
          <cell r="AB116">
            <v>574.33019999999999</v>
          </cell>
          <cell r="AC116">
            <v>356.58159999999998</v>
          </cell>
          <cell r="AD116">
            <v>0</v>
          </cell>
          <cell r="AE116">
            <v>930.91</v>
          </cell>
          <cell r="AF116">
            <v>0</v>
          </cell>
          <cell r="AG116">
            <v>0</v>
          </cell>
          <cell r="AH116">
            <v>0.19627522935779818</v>
          </cell>
          <cell r="AI116">
            <v>0</v>
          </cell>
          <cell r="AJ116">
            <v>0</v>
          </cell>
          <cell r="AK116">
            <v>0</v>
          </cell>
          <cell r="AL116">
            <v>0</v>
          </cell>
          <cell r="AM116">
            <v>0</v>
          </cell>
          <cell r="AN116">
            <v>0</v>
          </cell>
          <cell r="AO116">
            <v>0.19627522935779818</v>
          </cell>
          <cell r="AP116">
            <v>0</v>
          </cell>
          <cell r="AQ116">
            <v>0</v>
          </cell>
          <cell r="AR116">
            <v>0</v>
          </cell>
          <cell r="AS116">
            <v>0</v>
          </cell>
          <cell r="AT116">
            <v>0</v>
          </cell>
          <cell r="AU116">
            <v>0</v>
          </cell>
          <cell r="AV116">
            <v>0.19627522935779818</v>
          </cell>
          <cell r="AW116">
            <v>0</v>
          </cell>
          <cell r="AX116">
            <v>0</v>
          </cell>
          <cell r="AY116">
            <v>0</v>
          </cell>
          <cell r="AZ116">
            <v>0</v>
          </cell>
          <cell r="BA116">
            <v>0</v>
          </cell>
          <cell r="BB116">
            <v>0</v>
          </cell>
          <cell r="BC116">
            <v>0.19627522935779818</v>
          </cell>
          <cell r="BD116">
            <v>0</v>
          </cell>
          <cell r="BE116">
            <v>0</v>
          </cell>
          <cell r="BF116">
            <v>0</v>
          </cell>
          <cell r="BG116">
            <v>0</v>
          </cell>
          <cell r="BH116">
            <v>0</v>
          </cell>
          <cell r="BI116">
            <v>0</v>
          </cell>
          <cell r="BJ116">
            <v>0.19627522935779818</v>
          </cell>
          <cell r="BK116">
            <v>0</v>
          </cell>
          <cell r="BL116">
            <v>0</v>
          </cell>
          <cell r="BM116">
            <v>0</v>
          </cell>
          <cell r="BN116">
            <v>0</v>
          </cell>
          <cell r="BO116">
            <v>0</v>
          </cell>
          <cell r="BP116">
            <v>0</v>
          </cell>
          <cell r="BQ116">
            <v>0.19627522935779818</v>
          </cell>
          <cell r="BR116">
            <v>0</v>
          </cell>
          <cell r="BS116">
            <v>0</v>
          </cell>
          <cell r="BT116">
            <v>0</v>
          </cell>
          <cell r="BU116">
            <v>0</v>
          </cell>
          <cell r="BV116">
            <v>0</v>
          </cell>
          <cell r="BW116">
            <v>0</v>
          </cell>
          <cell r="BX116">
            <v>0.19627522935779818</v>
          </cell>
          <cell r="BY116">
            <v>0</v>
          </cell>
          <cell r="BZ116">
            <v>0</v>
          </cell>
          <cell r="CA116">
            <v>0</v>
          </cell>
          <cell r="CB116">
            <v>0</v>
          </cell>
          <cell r="CC116">
            <v>0</v>
          </cell>
          <cell r="CD116">
            <v>0</v>
          </cell>
          <cell r="CE116">
            <v>0.19627522935779818</v>
          </cell>
          <cell r="CF116">
            <v>0</v>
          </cell>
          <cell r="CG116">
            <v>0</v>
          </cell>
          <cell r="CH116">
            <v>0</v>
          </cell>
          <cell r="CI116">
            <v>0</v>
          </cell>
          <cell r="CJ116">
            <v>0</v>
          </cell>
          <cell r="CK116">
            <v>0</v>
          </cell>
          <cell r="CL116">
            <v>0.19627522935779818</v>
          </cell>
          <cell r="CM116">
            <v>0</v>
          </cell>
          <cell r="CN116">
            <v>0</v>
          </cell>
          <cell r="CO116">
            <v>0</v>
          </cell>
          <cell r="CP116">
            <v>0</v>
          </cell>
          <cell r="CQ116">
            <v>1362.7978000000001</v>
          </cell>
        </row>
        <row r="117">
          <cell r="A117" t="str">
            <v>5.3.8</v>
          </cell>
          <cell r="B117" t="str">
            <v>SINAPI</v>
          </cell>
          <cell r="C117" t="str">
            <v>92760</v>
          </cell>
          <cell r="D117" t="str">
            <v>432289-4</v>
          </cell>
          <cell r="E117" t="str">
            <v>ARMAÇÃO DE PILAR OU VIGA DE ESTRUTURA CONVENCIONAL DE CONCRETO ARMADO UTILIZANDO AÇO CA-50 DE 6,3 MM - MONTAGEM. AF_06/2022</v>
          </cell>
          <cell r="F117" t="str">
            <v>kg</v>
          </cell>
          <cell r="G117">
            <v>105</v>
          </cell>
          <cell r="H117">
            <v>67.23</v>
          </cell>
          <cell r="I117">
            <v>37.769999999999996</v>
          </cell>
          <cell r="J117">
            <v>8.32</v>
          </cell>
          <cell r="K117">
            <v>873.6</v>
          </cell>
          <cell r="L117">
            <v>3.23</v>
          </cell>
          <cell r="M117">
            <v>339.15</v>
          </cell>
          <cell r="N117">
            <v>0</v>
          </cell>
          <cell r="O117">
            <v>0</v>
          </cell>
          <cell r="P117">
            <v>11.55</v>
          </cell>
          <cell r="Q117">
            <v>1212.75</v>
          </cell>
          <cell r="R117">
            <v>0</v>
          </cell>
          <cell r="S117">
            <v>0</v>
          </cell>
          <cell r="T117">
            <v>0.64028571428571435</v>
          </cell>
          <cell r="U117">
            <v>0</v>
          </cell>
          <cell r="V117">
            <v>0</v>
          </cell>
          <cell r="W117">
            <v>0</v>
          </cell>
          <cell r="X117">
            <v>0</v>
          </cell>
          <cell r="Y117">
            <v>67.23</v>
          </cell>
          <cell r="Z117">
            <v>0.64028571428571435</v>
          </cell>
          <cell r="AA117">
            <v>0.64028571428571435</v>
          </cell>
          <cell r="AB117">
            <v>559.35360000000003</v>
          </cell>
          <cell r="AC117">
            <v>217.15290000000002</v>
          </cell>
          <cell r="AD117">
            <v>0</v>
          </cell>
          <cell r="AE117">
            <v>776.51</v>
          </cell>
          <cell r="AF117">
            <v>0</v>
          </cell>
          <cell r="AG117">
            <v>0</v>
          </cell>
          <cell r="AH117">
            <v>0.64028571428571435</v>
          </cell>
          <cell r="AI117">
            <v>0</v>
          </cell>
          <cell r="AJ117">
            <v>0</v>
          </cell>
          <cell r="AK117">
            <v>0</v>
          </cell>
          <cell r="AL117">
            <v>0</v>
          </cell>
          <cell r="AM117">
            <v>0</v>
          </cell>
          <cell r="AN117">
            <v>0</v>
          </cell>
          <cell r="AO117">
            <v>0.64028571428571435</v>
          </cell>
          <cell r="AP117">
            <v>0</v>
          </cell>
          <cell r="AQ117">
            <v>0</v>
          </cell>
          <cell r="AR117">
            <v>0</v>
          </cell>
          <cell r="AS117">
            <v>0</v>
          </cell>
          <cell r="AT117">
            <v>0</v>
          </cell>
          <cell r="AU117">
            <v>0</v>
          </cell>
          <cell r="AV117">
            <v>0.64028571428571435</v>
          </cell>
          <cell r="AW117">
            <v>0</v>
          </cell>
          <cell r="AX117">
            <v>0</v>
          </cell>
          <cell r="AY117">
            <v>0</v>
          </cell>
          <cell r="AZ117">
            <v>0</v>
          </cell>
          <cell r="BA117">
            <v>0</v>
          </cell>
          <cell r="BB117">
            <v>0</v>
          </cell>
          <cell r="BC117">
            <v>0.64028571428571435</v>
          </cell>
          <cell r="BD117">
            <v>0</v>
          </cell>
          <cell r="BE117">
            <v>0</v>
          </cell>
          <cell r="BF117">
            <v>0</v>
          </cell>
          <cell r="BG117">
            <v>0</v>
          </cell>
          <cell r="BH117">
            <v>0</v>
          </cell>
          <cell r="BI117">
            <v>0</v>
          </cell>
          <cell r="BJ117">
            <v>0.64028571428571435</v>
          </cell>
          <cell r="BK117">
            <v>0</v>
          </cell>
          <cell r="BL117">
            <v>0</v>
          </cell>
          <cell r="BM117">
            <v>0</v>
          </cell>
          <cell r="BN117">
            <v>0</v>
          </cell>
          <cell r="BO117">
            <v>0</v>
          </cell>
          <cell r="BP117">
            <v>0</v>
          </cell>
          <cell r="BQ117">
            <v>0.64028571428571435</v>
          </cell>
          <cell r="BR117">
            <v>0</v>
          </cell>
          <cell r="BS117">
            <v>0</v>
          </cell>
          <cell r="BT117">
            <v>0</v>
          </cell>
          <cell r="BU117">
            <v>0</v>
          </cell>
          <cell r="BV117">
            <v>0</v>
          </cell>
          <cell r="BW117">
            <v>0</v>
          </cell>
          <cell r="BX117">
            <v>0.64028571428571435</v>
          </cell>
          <cell r="BY117">
            <v>0</v>
          </cell>
          <cell r="BZ117">
            <v>0</v>
          </cell>
          <cell r="CA117">
            <v>0</v>
          </cell>
          <cell r="CB117">
            <v>0</v>
          </cell>
          <cell r="CC117">
            <v>0</v>
          </cell>
          <cell r="CD117">
            <v>0</v>
          </cell>
          <cell r="CE117">
            <v>0.64028571428571435</v>
          </cell>
          <cell r="CF117">
            <v>0</v>
          </cell>
          <cell r="CG117">
            <v>0</v>
          </cell>
          <cell r="CH117">
            <v>0</v>
          </cell>
          <cell r="CI117">
            <v>0</v>
          </cell>
          <cell r="CJ117">
            <v>0</v>
          </cell>
          <cell r="CK117">
            <v>0</v>
          </cell>
          <cell r="CL117">
            <v>0.64028571428571435</v>
          </cell>
          <cell r="CM117">
            <v>0</v>
          </cell>
          <cell r="CN117">
            <v>0</v>
          </cell>
          <cell r="CO117">
            <v>0</v>
          </cell>
          <cell r="CP117">
            <v>0</v>
          </cell>
          <cell r="CQ117">
            <v>776.50650000000007</v>
          </cell>
        </row>
        <row r="118">
          <cell r="A118" t="str">
            <v>5.3.9</v>
          </cell>
          <cell r="B118" t="str">
            <v>SINAPI</v>
          </cell>
          <cell r="C118" t="str">
            <v>92761</v>
          </cell>
          <cell r="D118" t="str">
            <v>431527-8</v>
          </cell>
          <cell r="E118" t="str">
            <v>ARMAÇÃO DE PILAR OU VIGA DE ESTRUTURA CONVENCIONAL DE CONCRETO ARMADO UTILIZANDO AÇO CA-50 DE 8,0 MM - MONTAGEM. AF_06/2022</v>
          </cell>
          <cell r="F118" t="str">
            <v>kg</v>
          </cell>
          <cell r="G118">
            <v>243</v>
          </cell>
          <cell r="H118">
            <v>0</v>
          </cell>
          <cell r="I118">
            <v>243</v>
          </cell>
          <cell r="J118">
            <v>8.39</v>
          </cell>
          <cell r="K118">
            <v>2038.7700000000002</v>
          </cell>
          <cell r="L118">
            <v>2.12</v>
          </cell>
          <cell r="M118">
            <v>515.16000000000008</v>
          </cell>
          <cell r="N118">
            <v>0</v>
          </cell>
          <cell r="O118">
            <v>0</v>
          </cell>
          <cell r="P118">
            <v>10.510000000000002</v>
          </cell>
          <cell r="Q118">
            <v>2553.9299999999998</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row>
        <row r="119">
          <cell r="A119" t="str">
            <v>5.3.10</v>
          </cell>
          <cell r="B119" t="str">
            <v>SINAPI</v>
          </cell>
          <cell r="C119" t="str">
            <v>92762</v>
          </cell>
          <cell r="D119" t="str">
            <v>432288-6</v>
          </cell>
          <cell r="E119" t="str">
            <v>ARMAÇÃO DE PILAR OU VIGA DE ESTRUTURA CONVENCIONAL DE CONCRETO ARMADO UTILIZANDO AÇO CA-50 DE 10,0 MM - MONTAGEM. AF_06/2022</v>
          </cell>
          <cell r="F119" t="str">
            <v>kg</v>
          </cell>
          <cell r="G119">
            <v>965</v>
          </cell>
          <cell r="H119">
            <v>283.91999999999996</v>
          </cell>
          <cell r="I119">
            <v>681.08</v>
          </cell>
          <cell r="J119">
            <v>7.8</v>
          </cell>
          <cell r="K119">
            <v>7527</v>
          </cell>
          <cell r="L119">
            <v>1.4</v>
          </cell>
          <cell r="M119">
            <v>1351</v>
          </cell>
          <cell r="N119">
            <v>0</v>
          </cell>
          <cell r="O119">
            <v>0</v>
          </cell>
          <cell r="P119">
            <v>9.1999999999999993</v>
          </cell>
          <cell r="Q119">
            <v>8878</v>
          </cell>
          <cell r="R119">
            <v>97.63</v>
          </cell>
          <cell r="S119">
            <v>0.10117098445595854</v>
          </cell>
          <cell r="T119">
            <v>0.29421761658031081</v>
          </cell>
          <cell r="U119">
            <v>761.51</v>
          </cell>
          <cell r="V119">
            <v>136.68</v>
          </cell>
          <cell r="W119">
            <v>0</v>
          </cell>
          <cell r="X119">
            <v>898.2</v>
          </cell>
          <cell r="Y119">
            <v>186.29</v>
          </cell>
          <cell r="Z119">
            <v>0.19304663212435233</v>
          </cell>
          <cell r="AA119">
            <v>0.29421761658031081</v>
          </cell>
          <cell r="AB119">
            <v>1453.0619999999999</v>
          </cell>
          <cell r="AC119">
            <v>260.80599999999998</v>
          </cell>
          <cell r="AD119">
            <v>0</v>
          </cell>
          <cell r="AE119">
            <v>1713.87</v>
          </cell>
          <cell r="AF119">
            <v>0</v>
          </cell>
          <cell r="AG119">
            <v>0</v>
          </cell>
          <cell r="AH119">
            <v>0.29421761658031081</v>
          </cell>
          <cell r="AI119">
            <v>0</v>
          </cell>
          <cell r="AJ119">
            <v>0</v>
          </cell>
          <cell r="AK119">
            <v>0</v>
          </cell>
          <cell r="AL119">
            <v>0</v>
          </cell>
          <cell r="AM119">
            <v>0</v>
          </cell>
          <cell r="AN119">
            <v>0</v>
          </cell>
          <cell r="AO119">
            <v>0.29421761658031081</v>
          </cell>
          <cell r="AP119">
            <v>0</v>
          </cell>
          <cell r="AQ119">
            <v>0</v>
          </cell>
          <cell r="AR119">
            <v>0</v>
          </cell>
          <cell r="AS119">
            <v>0</v>
          </cell>
          <cell r="AT119">
            <v>0</v>
          </cell>
          <cell r="AU119">
            <v>0</v>
          </cell>
          <cell r="AV119">
            <v>0.29421761658031081</v>
          </cell>
          <cell r="AW119">
            <v>0</v>
          </cell>
          <cell r="AX119">
            <v>0</v>
          </cell>
          <cell r="AY119">
            <v>0</v>
          </cell>
          <cell r="AZ119">
            <v>0</v>
          </cell>
          <cell r="BA119">
            <v>0</v>
          </cell>
          <cell r="BB119">
            <v>0</v>
          </cell>
          <cell r="BC119">
            <v>0.29421761658031081</v>
          </cell>
          <cell r="BD119">
            <v>0</v>
          </cell>
          <cell r="BE119">
            <v>0</v>
          </cell>
          <cell r="BF119">
            <v>0</v>
          </cell>
          <cell r="BG119">
            <v>0</v>
          </cell>
          <cell r="BH119">
            <v>0</v>
          </cell>
          <cell r="BI119">
            <v>0</v>
          </cell>
          <cell r="BJ119">
            <v>0.29421761658031081</v>
          </cell>
          <cell r="BK119">
            <v>0</v>
          </cell>
          <cell r="BL119">
            <v>0</v>
          </cell>
          <cell r="BM119">
            <v>0</v>
          </cell>
          <cell r="BN119">
            <v>0</v>
          </cell>
          <cell r="BO119">
            <v>0</v>
          </cell>
          <cell r="BP119">
            <v>0</v>
          </cell>
          <cell r="BQ119">
            <v>0.29421761658031081</v>
          </cell>
          <cell r="BR119">
            <v>0</v>
          </cell>
          <cell r="BS119">
            <v>0</v>
          </cell>
          <cell r="BT119">
            <v>0</v>
          </cell>
          <cell r="BU119">
            <v>0</v>
          </cell>
          <cell r="BV119">
            <v>0</v>
          </cell>
          <cell r="BW119">
            <v>0</v>
          </cell>
          <cell r="BX119">
            <v>0.29421761658031081</v>
          </cell>
          <cell r="BY119">
            <v>0</v>
          </cell>
          <cell r="BZ119">
            <v>0</v>
          </cell>
          <cell r="CA119">
            <v>0</v>
          </cell>
          <cell r="CB119">
            <v>0</v>
          </cell>
          <cell r="CC119">
            <v>0</v>
          </cell>
          <cell r="CD119">
            <v>0</v>
          </cell>
          <cell r="CE119">
            <v>0.29421761658031081</v>
          </cell>
          <cell r="CF119">
            <v>0</v>
          </cell>
          <cell r="CG119">
            <v>0</v>
          </cell>
          <cell r="CH119">
            <v>0</v>
          </cell>
          <cell r="CI119">
            <v>0</v>
          </cell>
          <cell r="CJ119">
            <v>0</v>
          </cell>
          <cell r="CK119">
            <v>0</v>
          </cell>
          <cell r="CL119">
            <v>0.29421761658031081</v>
          </cell>
          <cell r="CM119">
            <v>0</v>
          </cell>
          <cell r="CN119">
            <v>0</v>
          </cell>
          <cell r="CO119">
            <v>0</v>
          </cell>
          <cell r="CP119">
            <v>0</v>
          </cell>
          <cell r="CQ119">
            <v>2612.0639999999994</v>
          </cell>
        </row>
        <row r="120">
          <cell r="A120" t="str">
            <v>5.3.11</v>
          </cell>
          <cell r="B120" t="str">
            <v>SINAPI</v>
          </cell>
          <cell r="C120" t="str">
            <v>92763</v>
          </cell>
          <cell r="D120" t="str">
            <v>439952-8</v>
          </cell>
          <cell r="E120" t="str">
            <v>ARMAÇÃO DE PILAR OU VIGA DE ESTRUTURA CONVENCIONAL DE CONCRETO ARMADO UTILIZANDO AÇO CA-50 DE 12,5 MM - MONTAGEM. AF_06/2022</v>
          </cell>
          <cell r="F120" t="str">
            <v>kg</v>
          </cell>
          <cell r="G120">
            <v>98</v>
          </cell>
          <cell r="H120">
            <v>0</v>
          </cell>
          <cell r="I120">
            <v>98</v>
          </cell>
          <cell r="J120">
            <v>6.75</v>
          </cell>
          <cell r="K120">
            <v>661.5</v>
          </cell>
          <cell r="L120">
            <v>0.88</v>
          </cell>
          <cell r="M120">
            <v>86.24</v>
          </cell>
          <cell r="N120">
            <v>0</v>
          </cell>
          <cell r="O120">
            <v>0</v>
          </cell>
          <cell r="P120">
            <v>7.63</v>
          </cell>
          <cell r="Q120">
            <v>747.74</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row>
        <row r="121">
          <cell r="A121" t="str">
            <v>5.3.12</v>
          </cell>
          <cell r="B121" t="str">
            <v>SINAPI</v>
          </cell>
          <cell r="C121" t="str">
            <v>92764</v>
          </cell>
          <cell r="D121" t="str">
            <v>439957-9</v>
          </cell>
          <cell r="E121" t="str">
            <v>ARMAÇÃO DE PILAR OU VIGA DE ESTRUTURA CONVENCIONAL DE CONCRETO ARMADO UTILIZANDO AÇO CA-50 DE 16,0 MM - MONTAGEM. AF_06/2022</v>
          </cell>
          <cell r="F121" t="str">
            <v>kg</v>
          </cell>
          <cell r="G121">
            <v>676</v>
          </cell>
          <cell r="H121">
            <v>69.87</v>
          </cell>
          <cell r="I121">
            <v>606.13</v>
          </cell>
          <cell r="J121">
            <v>6.69</v>
          </cell>
          <cell r="K121">
            <v>4522.4400000000005</v>
          </cell>
          <cell r="L121">
            <v>0.63</v>
          </cell>
          <cell r="M121">
            <v>425.88</v>
          </cell>
          <cell r="N121">
            <v>0</v>
          </cell>
          <cell r="O121">
            <v>0</v>
          </cell>
          <cell r="P121">
            <v>7.32</v>
          </cell>
          <cell r="Q121">
            <v>4948.32</v>
          </cell>
          <cell r="R121">
            <v>48.19</v>
          </cell>
          <cell r="S121">
            <v>7.1286982248520703E-2</v>
          </cell>
          <cell r="T121">
            <v>0.10335798816568048</v>
          </cell>
          <cell r="U121">
            <v>322.39</v>
          </cell>
          <cell r="V121">
            <v>30.36</v>
          </cell>
          <cell r="W121">
            <v>0</v>
          </cell>
          <cell r="X121">
            <v>352.75</v>
          </cell>
          <cell r="Y121">
            <v>21.68</v>
          </cell>
          <cell r="Z121">
            <v>3.2071005917159764E-2</v>
          </cell>
          <cell r="AA121">
            <v>0.10335798816568048</v>
          </cell>
          <cell r="AB121">
            <v>145.03919999999999</v>
          </cell>
          <cell r="AC121">
            <v>13.6584</v>
          </cell>
          <cell r="AD121">
            <v>0</v>
          </cell>
          <cell r="AE121">
            <v>158.69999999999999</v>
          </cell>
          <cell r="AF121">
            <v>0</v>
          </cell>
          <cell r="AG121">
            <v>0</v>
          </cell>
          <cell r="AH121">
            <v>0.10335798816568048</v>
          </cell>
          <cell r="AI121">
            <v>0</v>
          </cell>
          <cell r="AJ121">
            <v>0</v>
          </cell>
          <cell r="AK121">
            <v>0</v>
          </cell>
          <cell r="AL121">
            <v>0</v>
          </cell>
          <cell r="AM121">
            <v>0</v>
          </cell>
          <cell r="AN121">
            <v>0</v>
          </cell>
          <cell r="AO121">
            <v>0.10335798816568048</v>
          </cell>
          <cell r="AP121">
            <v>0</v>
          </cell>
          <cell r="AQ121">
            <v>0</v>
          </cell>
          <cell r="AR121">
            <v>0</v>
          </cell>
          <cell r="AS121">
            <v>0</v>
          </cell>
          <cell r="AT121">
            <v>0</v>
          </cell>
          <cell r="AU121">
            <v>0</v>
          </cell>
          <cell r="AV121">
            <v>0.10335798816568048</v>
          </cell>
          <cell r="AW121">
            <v>0</v>
          </cell>
          <cell r="AX121">
            <v>0</v>
          </cell>
          <cell r="AY121">
            <v>0</v>
          </cell>
          <cell r="AZ121">
            <v>0</v>
          </cell>
          <cell r="BA121">
            <v>0</v>
          </cell>
          <cell r="BB121">
            <v>0</v>
          </cell>
          <cell r="BC121">
            <v>0.10335798816568048</v>
          </cell>
          <cell r="BD121">
            <v>0</v>
          </cell>
          <cell r="BE121">
            <v>0</v>
          </cell>
          <cell r="BF121">
            <v>0</v>
          </cell>
          <cell r="BG121">
            <v>0</v>
          </cell>
          <cell r="BH121">
            <v>0</v>
          </cell>
          <cell r="BI121">
            <v>0</v>
          </cell>
          <cell r="BJ121">
            <v>0.10335798816568048</v>
          </cell>
          <cell r="BK121">
            <v>0</v>
          </cell>
          <cell r="BL121">
            <v>0</v>
          </cell>
          <cell r="BM121">
            <v>0</v>
          </cell>
          <cell r="BN121">
            <v>0</v>
          </cell>
          <cell r="BO121">
            <v>0</v>
          </cell>
          <cell r="BP121">
            <v>0</v>
          </cell>
          <cell r="BQ121">
            <v>0.10335798816568048</v>
          </cell>
          <cell r="BR121">
            <v>0</v>
          </cell>
          <cell r="BS121">
            <v>0</v>
          </cell>
          <cell r="BT121">
            <v>0</v>
          </cell>
          <cell r="BU121">
            <v>0</v>
          </cell>
          <cell r="BV121">
            <v>0</v>
          </cell>
          <cell r="BW121">
            <v>0</v>
          </cell>
          <cell r="BX121">
            <v>0.10335798816568048</v>
          </cell>
          <cell r="BY121">
            <v>0</v>
          </cell>
          <cell r="BZ121">
            <v>0</v>
          </cell>
          <cell r="CA121">
            <v>0</v>
          </cell>
          <cell r="CB121">
            <v>0</v>
          </cell>
          <cell r="CC121">
            <v>0</v>
          </cell>
          <cell r="CD121">
            <v>0</v>
          </cell>
          <cell r="CE121">
            <v>0.10335798816568048</v>
          </cell>
          <cell r="CF121">
            <v>0</v>
          </cell>
          <cell r="CG121">
            <v>0</v>
          </cell>
          <cell r="CH121">
            <v>0</v>
          </cell>
          <cell r="CI121">
            <v>0</v>
          </cell>
          <cell r="CJ121">
            <v>0</v>
          </cell>
          <cell r="CK121">
            <v>0</v>
          </cell>
          <cell r="CL121">
            <v>0.10335798816568048</v>
          </cell>
          <cell r="CM121">
            <v>0</v>
          </cell>
          <cell r="CN121">
            <v>0</v>
          </cell>
          <cell r="CO121">
            <v>0</v>
          </cell>
          <cell r="CP121">
            <v>0</v>
          </cell>
          <cell r="CQ121">
            <v>511.44840000000005</v>
          </cell>
        </row>
        <row r="122">
          <cell r="A122" t="str">
            <v>5.3.13</v>
          </cell>
          <cell r="B122" t="str">
            <v>SINAPI</v>
          </cell>
          <cell r="C122" t="str">
            <v>92765</v>
          </cell>
          <cell r="D122" t="str">
            <v>456067-1</v>
          </cell>
          <cell r="E122" t="str">
            <v>ARMAÇÃO DE PILAR OU VIGA DE ESTRUTURA CONVENCIONAL DE CONCRETO ARMADO UTILIZANDO AÇO CA-50 DE 20,0 MM - MONTAGEM. AF_06/2022</v>
          </cell>
          <cell r="F122" t="str">
            <v>kg</v>
          </cell>
          <cell r="G122">
            <v>722</v>
          </cell>
          <cell r="H122">
            <v>634.08000000000004</v>
          </cell>
          <cell r="I122">
            <v>87.919999999999959</v>
          </cell>
          <cell r="J122">
            <v>7.77</v>
          </cell>
          <cell r="K122">
            <v>5609.94</v>
          </cell>
          <cell r="L122">
            <v>0.47</v>
          </cell>
          <cell r="M122">
            <v>339.34</v>
          </cell>
          <cell r="N122">
            <v>0</v>
          </cell>
          <cell r="O122">
            <v>0</v>
          </cell>
          <cell r="P122">
            <v>8.24</v>
          </cell>
          <cell r="Q122">
            <v>5949.28</v>
          </cell>
          <cell r="R122">
            <v>0</v>
          </cell>
          <cell r="S122">
            <v>0</v>
          </cell>
          <cell r="T122">
            <v>0.8782271468144045</v>
          </cell>
          <cell r="U122">
            <v>0</v>
          </cell>
          <cell r="V122">
            <v>0</v>
          </cell>
          <cell r="W122">
            <v>0</v>
          </cell>
          <cell r="X122">
            <v>0</v>
          </cell>
          <cell r="Y122">
            <v>634.08000000000004</v>
          </cell>
          <cell r="Z122">
            <v>0.8782271468144045</v>
          </cell>
          <cell r="AA122">
            <v>0.8782271468144045</v>
          </cell>
          <cell r="AB122">
            <v>4926.8015999999998</v>
          </cell>
          <cell r="AC122">
            <v>298.01760000000002</v>
          </cell>
          <cell r="AD122">
            <v>0</v>
          </cell>
          <cell r="AE122">
            <v>5224.82</v>
          </cell>
          <cell r="AF122">
            <v>0</v>
          </cell>
          <cell r="AG122">
            <v>0</v>
          </cell>
          <cell r="AH122">
            <v>0.8782271468144045</v>
          </cell>
          <cell r="AI122">
            <v>0</v>
          </cell>
          <cell r="AJ122">
            <v>0</v>
          </cell>
          <cell r="AK122">
            <v>0</v>
          </cell>
          <cell r="AL122">
            <v>0</v>
          </cell>
          <cell r="AM122">
            <v>0</v>
          </cell>
          <cell r="AN122">
            <v>0</v>
          </cell>
          <cell r="AO122">
            <v>0.8782271468144045</v>
          </cell>
          <cell r="AP122">
            <v>0</v>
          </cell>
          <cell r="AQ122">
            <v>0</v>
          </cell>
          <cell r="AR122">
            <v>0</v>
          </cell>
          <cell r="AS122">
            <v>0</v>
          </cell>
          <cell r="AT122">
            <v>0</v>
          </cell>
          <cell r="AU122">
            <v>0</v>
          </cell>
          <cell r="AV122">
            <v>0.8782271468144045</v>
          </cell>
          <cell r="AW122">
            <v>0</v>
          </cell>
          <cell r="AX122">
            <v>0</v>
          </cell>
          <cell r="AY122">
            <v>0</v>
          </cell>
          <cell r="AZ122">
            <v>0</v>
          </cell>
          <cell r="BA122">
            <v>0</v>
          </cell>
          <cell r="BB122">
            <v>0</v>
          </cell>
          <cell r="BC122">
            <v>0.8782271468144045</v>
          </cell>
          <cell r="BD122">
            <v>0</v>
          </cell>
          <cell r="BE122">
            <v>0</v>
          </cell>
          <cell r="BF122">
            <v>0</v>
          </cell>
          <cell r="BG122">
            <v>0</v>
          </cell>
          <cell r="BH122">
            <v>0</v>
          </cell>
          <cell r="BI122">
            <v>0</v>
          </cell>
          <cell r="BJ122">
            <v>0.8782271468144045</v>
          </cell>
          <cell r="BK122">
            <v>0</v>
          </cell>
          <cell r="BL122">
            <v>0</v>
          </cell>
          <cell r="BM122">
            <v>0</v>
          </cell>
          <cell r="BN122">
            <v>0</v>
          </cell>
          <cell r="BO122">
            <v>0</v>
          </cell>
          <cell r="BP122">
            <v>0</v>
          </cell>
          <cell r="BQ122">
            <v>0.8782271468144045</v>
          </cell>
          <cell r="BR122">
            <v>0</v>
          </cell>
          <cell r="BS122">
            <v>0</v>
          </cell>
          <cell r="BT122">
            <v>0</v>
          </cell>
          <cell r="BU122">
            <v>0</v>
          </cell>
          <cell r="BV122">
            <v>0</v>
          </cell>
          <cell r="BW122">
            <v>0</v>
          </cell>
          <cell r="BX122">
            <v>0.8782271468144045</v>
          </cell>
          <cell r="BY122">
            <v>0</v>
          </cell>
          <cell r="BZ122">
            <v>0</v>
          </cell>
          <cell r="CA122">
            <v>0</v>
          </cell>
          <cell r="CB122">
            <v>0</v>
          </cell>
          <cell r="CC122">
            <v>0</v>
          </cell>
          <cell r="CD122">
            <v>0</v>
          </cell>
          <cell r="CE122">
            <v>0.8782271468144045</v>
          </cell>
          <cell r="CF122">
            <v>0</v>
          </cell>
          <cell r="CG122">
            <v>0</v>
          </cell>
          <cell r="CH122">
            <v>0</v>
          </cell>
          <cell r="CI122">
            <v>0</v>
          </cell>
          <cell r="CJ122">
            <v>0</v>
          </cell>
          <cell r="CK122">
            <v>0</v>
          </cell>
          <cell r="CL122">
            <v>0.8782271468144045</v>
          </cell>
          <cell r="CM122">
            <v>0</v>
          </cell>
          <cell r="CN122">
            <v>0</v>
          </cell>
          <cell r="CO122">
            <v>0</v>
          </cell>
          <cell r="CP122">
            <v>0</v>
          </cell>
          <cell r="CQ122">
            <v>5224.8192000000008</v>
          </cell>
        </row>
        <row r="123">
          <cell r="A123" t="str">
            <v>5.3.14</v>
          </cell>
          <cell r="B123" t="str">
            <v>NZR</v>
          </cell>
          <cell r="C123" t="str">
            <v>4.29</v>
          </cell>
          <cell r="D123" t="str">
            <v>430078-5</v>
          </cell>
          <cell r="E123" t="str">
            <v>ARMAÇÃO EM TELA DE AÇO SOLDADA NERVURADA Q-61, AÇO CA-60, 3,4MM, MALHA 15X15CM</v>
          </cell>
          <cell r="F123" t="str">
            <v>kg</v>
          </cell>
          <cell r="G123">
            <v>570</v>
          </cell>
          <cell r="H123">
            <v>0</v>
          </cell>
          <cell r="I123">
            <v>570</v>
          </cell>
          <cell r="J123">
            <v>8.73</v>
          </cell>
          <cell r="K123">
            <v>4976.1000000000004</v>
          </cell>
          <cell r="L123">
            <v>1.82</v>
          </cell>
          <cell r="M123">
            <v>1037.4000000000001</v>
          </cell>
          <cell r="N123">
            <v>0</v>
          </cell>
          <cell r="O123">
            <v>0</v>
          </cell>
          <cell r="P123">
            <v>10.55</v>
          </cell>
          <cell r="Q123">
            <v>6013.5</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row>
        <row r="124">
          <cell r="A124" t="str">
            <v>5.3.15</v>
          </cell>
          <cell r="B124" t="str">
            <v>SINAPI</v>
          </cell>
          <cell r="C124" t="str">
            <v>92769</v>
          </cell>
          <cell r="D124" t="str">
            <v>432286-0</v>
          </cell>
          <cell r="E124" t="str">
            <v>ARMAÇÃO DE LAJE DE ESTRUTURA CONVENCIONAL DE CONCRETO ARMADO UTILIZANDO AÇO CA-50 DE 6,3 MM - MONTAGEM. AF_06/2022</v>
          </cell>
          <cell r="F124" t="str">
            <v>kg</v>
          </cell>
          <cell r="G124">
            <v>290</v>
          </cell>
          <cell r="H124">
            <v>0</v>
          </cell>
          <cell r="I124">
            <v>290</v>
          </cell>
          <cell r="J124">
            <v>8.2799999999999994</v>
          </cell>
          <cell r="K124">
            <v>2401.1999999999998</v>
          </cell>
          <cell r="L124">
            <v>2.66</v>
          </cell>
          <cell r="M124">
            <v>771.40000000000009</v>
          </cell>
          <cell r="N124">
            <v>0</v>
          </cell>
          <cell r="O124">
            <v>0</v>
          </cell>
          <cell r="P124">
            <v>10.94</v>
          </cell>
          <cell r="Q124">
            <v>3172.6</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row>
        <row r="125">
          <cell r="A125" t="str">
            <v>5.3.16</v>
          </cell>
          <cell r="B125" t="str">
            <v>SINAPI</v>
          </cell>
          <cell r="C125" t="str">
            <v>92770</v>
          </cell>
          <cell r="D125" t="str">
            <v>440995-7</v>
          </cell>
          <cell r="E125" t="str">
            <v>ARMAÇÃO DE LAJE DE ESTRUTURA CONVENCIONAL DE CONCRETO ARMADO UTILIZANDO AÇO CA-50 DE 8,0 MM - MONTAGEM. AF_06/2022</v>
          </cell>
          <cell r="F125" t="str">
            <v>kg</v>
          </cell>
          <cell r="G125">
            <v>342</v>
          </cell>
          <cell r="H125">
            <v>0</v>
          </cell>
          <cell r="I125">
            <v>342</v>
          </cell>
          <cell r="J125">
            <v>8.31</v>
          </cell>
          <cell r="K125">
            <v>2842.02</v>
          </cell>
          <cell r="L125">
            <v>1.65</v>
          </cell>
          <cell r="M125">
            <v>564.29999999999995</v>
          </cell>
          <cell r="N125">
            <v>0</v>
          </cell>
          <cell r="O125">
            <v>0</v>
          </cell>
          <cell r="P125">
            <v>9.9600000000000009</v>
          </cell>
          <cell r="Q125">
            <v>3406.32</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row>
        <row r="126">
          <cell r="A126" t="str">
            <v>5.3.17</v>
          </cell>
          <cell r="B126" t="str">
            <v>SINAPI</v>
          </cell>
          <cell r="C126" t="str">
            <v>92771</v>
          </cell>
          <cell r="D126" t="str">
            <v>432284-3</v>
          </cell>
          <cell r="E126" t="str">
            <v>ARMAÇÃO DE LAJE DE ESTRUTURA CONVENCIONAL DE CONCRETO ARMADO UTILIZANDO AÇO CA-50 DE 10,0 MM - MONTAGEM. AF_06/2022</v>
          </cell>
          <cell r="F126" t="str">
            <v>kg</v>
          </cell>
          <cell r="G126">
            <v>163</v>
          </cell>
          <cell r="H126">
            <v>0</v>
          </cell>
          <cell r="I126">
            <v>163</v>
          </cell>
          <cell r="J126">
            <v>7.7</v>
          </cell>
          <cell r="K126">
            <v>1255.1000000000001</v>
          </cell>
          <cell r="L126">
            <v>1.01</v>
          </cell>
          <cell r="M126">
            <v>164.63</v>
          </cell>
          <cell r="N126">
            <v>0</v>
          </cell>
          <cell r="O126">
            <v>0</v>
          </cell>
          <cell r="P126">
            <v>8.7100000000000009</v>
          </cell>
          <cell r="Q126">
            <v>1419.73</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row>
        <row r="127">
          <cell r="A127" t="str">
            <v>5.3.18</v>
          </cell>
          <cell r="B127" t="str">
            <v>SINAPI</v>
          </cell>
          <cell r="C127" t="str">
            <v>92772</v>
          </cell>
          <cell r="D127" t="str">
            <v>471441-5</v>
          </cell>
          <cell r="E127" t="str">
            <v>ARMAÇÃO DE LAJE DE ESTRUTURA CONVENCIONAL DE CONCRETO ARMADO UTILIZANDO AÇO CA-50 DE 12,5 MM - MONTAGEM. AF_06/2022</v>
          </cell>
          <cell r="F127" t="str">
            <v>kg</v>
          </cell>
          <cell r="G127">
            <v>254</v>
          </cell>
          <cell r="H127">
            <v>0</v>
          </cell>
          <cell r="I127">
            <v>254</v>
          </cell>
          <cell r="J127">
            <v>6.65</v>
          </cell>
          <cell r="K127">
            <v>1689.1000000000001</v>
          </cell>
          <cell r="L127">
            <v>0.55000000000000004</v>
          </cell>
          <cell r="M127">
            <v>139.70000000000002</v>
          </cell>
          <cell r="N127">
            <v>0</v>
          </cell>
          <cell r="O127">
            <v>0</v>
          </cell>
          <cell r="P127">
            <v>7.2</v>
          </cell>
          <cell r="Q127">
            <v>1828.8</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row>
        <row r="128">
          <cell r="A128" t="str">
            <v>5.3.19</v>
          </cell>
          <cell r="B128" t="str">
            <v>SINAPI</v>
          </cell>
          <cell r="C128" t="str">
            <v>92915</v>
          </cell>
          <cell r="D128" t="str">
            <v>506359-0</v>
          </cell>
          <cell r="E128" t="str">
            <v>ARMAÇÃO DE ESTRUTURAS DIVERSAS DE CONCRETO ARMADO, EXCETO VIGAS, PILARES, LAJES E FUNDAÇÕES, UTILIZANDO AÇO CA-60 DE 5,0 MM - MONTAGEM. AF_06/2022</v>
          </cell>
          <cell r="F128" t="str">
            <v>kg</v>
          </cell>
          <cell r="G128">
            <v>17</v>
          </cell>
          <cell r="J128">
            <v>8.2899999999999991</v>
          </cell>
          <cell r="K128">
            <v>140.92999999999998</v>
          </cell>
          <cell r="L128">
            <v>7.44</v>
          </cell>
          <cell r="M128">
            <v>126.48</v>
          </cell>
          <cell r="N128">
            <v>0</v>
          </cell>
          <cell r="O128">
            <v>0</v>
          </cell>
          <cell r="P128">
            <v>15.73</v>
          </cell>
          <cell r="Q128">
            <v>267.41000000000003</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row>
        <row r="129">
          <cell r="A129" t="str">
            <v>5.3.20</v>
          </cell>
          <cell r="B129" t="str">
            <v>SINAPI</v>
          </cell>
          <cell r="C129" t="str">
            <v>92916</v>
          </cell>
          <cell r="D129" t="str">
            <v>505406-0</v>
          </cell>
          <cell r="E129" t="str">
            <v>ARMAÇÃO DE ESTRUTURAS DIVERSAS DE CONCRETO ARMADO, EXCETO VIGAS, PILARES, LAJES E FUNDAÇÕES, UTILIZANDO AÇO CA-50 DE 6,3 MM - MONTAGEM. AF_06/2022</v>
          </cell>
          <cell r="F129" t="str">
            <v>kg</v>
          </cell>
          <cell r="G129">
            <v>505</v>
          </cell>
          <cell r="H129">
            <v>0</v>
          </cell>
          <cell r="I129">
            <v>505</v>
          </cell>
          <cell r="J129">
            <v>8.6300000000000008</v>
          </cell>
          <cell r="K129">
            <v>4358.1500000000005</v>
          </cell>
          <cell r="L129">
            <v>5.13</v>
          </cell>
          <cell r="M129">
            <v>2590.65</v>
          </cell>
          <cell r="N129">
            <v>0</v>
          </cell>
          <cell r="O129">
            <v>0</v>
          </cell>
          <cell r="P129">
            <v>13.760000000000002</v>
          </cell>
          <cell r="Q129">
            <v>6948.8</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row>
        <row r="130">
          <cell r="A130" t="str">
            <v>5.3.21</v>
          </cell>
          <cell r="B130" t="str">
            <v>SINAPI</v>
          </cell>
          <cell r="C130" t="str">
            <v>92917</v>
          </cell>
          <cell r="D130" t="str">
            <v>431515-4</v>
          </cell>
          <cell r="E130" t="str">
            <v>ARMAÇÃO DE ESTRUTURAS DIVERSAS DE CONCRETO ARMADO, EXCETO VIGAS, PILARES, LAJES E FUNDAÇÕES, UTILIZANDO AÇO CA-50 DE 8,0 MM - MONTAGEM. AF_06/2022</v>
          </cell>
          <cell r="F130" t="str">
            <v>kg</v>
          </cell>
          <cell r="G130">
            <v>1092</v>
          </cell>
          <cell r="H130">
            <v>0</v>
          </cell>
          <cell r="I130">
            <v>1092</v>
          </cell>
          <cell r="J130">
            <v>8.6</v>
          </cell>
          <cell r="K130">
            <v>9391.1999999999989</v>
          </cell>
          <cell r="L130">
            <v>3.47</v>
          </cell>
          <cell r="M130">
            <v>3789.2400000000002</v>
          </cell>
          <cell r="N130">
            <v>0</v>
          </cell>
          <cell r="O130">
            <v>0</v>
          </cell>
          <cell r="P130">
            <v>12.07</v>
          </cell>
          <cell r="Q130">
            <v>13180.44</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row>
        <row r="131">
          <cell r="A131" t="str">
            <v>5.3.22</v>
          </cell>
          <cell r="B131" t="str">
            <v>SINAPI</v>
          </cell>
          <cell r="C131" t="str">
            <v>92919</v>
          </cell>
          <cell r="D131" t="str">
            <v>431516-2</v>
          </cell>
          <cell r="E131" t="str">
            <v>ARMAÇÃO DE ESTRUTURAS DIVERSAS DE CONCRETO ARMADO, EXCETO VIGAS, PILARES, LAJES E FUNDAÇÕES, UTILIZANDO AÇO CA-50 DE 10,0 MM - MONTAGEM. AF_06/2022</v>
          </cell>
          <cell r="F131" t="str">
            <v>kg</v>
          </cell>
          <cell r="G131">
            <v>15</v>
          </cell>
          <cell r="H131">
            <v>0</v>
          </cell>
          <cell r="I131">
            <v>15</v>
          </cell>
          <cell r="J131">
            <v>7.96</v>
          </cell>
          <cell r="K131">
            <v>119.4</v>
          </cell>
          <cell r="L131">
            <v>2.34</v>
          </cell>
          <cell r="M131">
            <v>35.099999999999994</v>
          </cell>
          <cell r="N131">
            <v>0</v>
          </cell>
          <cell r="O131">
            <v>0</v>
          </cell>
          <cell r="P131">
            <v>10.3</v>
          </cell>
          <cell r="Q131">
            <v>154.5</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row>
        <row r="132">
          <cell r="A132" t="str">
            <v>5.3.23</v>
          </cell>
          <cell r="B132" t="str">
            <v>SINAPI</v>
          </cell>
          <cell r="C132" t="str">
            <v>92921</v>
          </cell>
          <cell r="D132" t="str">
            <v>432923-6</v>
          </cell>
          <cell r="E132" t="str">
            <v>ARMAÇÃO DE ESTRUTURAS DIVERSAS DE CONCRETO ARMADO, EXCETO VIGAS, PILARES, LAJES E FUNDAÇÕES, UTILIZANDO AÇO CA-50 DE 12,5 MM - MONTAGEM. AF_06/2022</v>
          </cell>
          <cell r="F132" t="str">
            <v>kg</v>
          </cell>
          <cell r="G132">
            <v>91</v>
          </cell>
          <cell r="H132">
            <v>0</v>
          </cell>
          <cell r="I132">
            <v>91</v>
          </cell>
          <cell r="J132">
            <v>6.86</v>
          </cell>
          <cell r="K132">
            <v>624.26</v>
          </cell>
          <cell r="L132">
            <v>1.5</v>
          </cell>
          <cell r="M132">
            <v>136.5</v>
          </cell>
          <cell r="N132">
            <v>0</v>
          </cell>
          <cell r="O132">
            <v>0</v>
          </cell>
          <cell r="P132">
            <v>8.36</v>
          </cell>
          <cell r="Q132">
            <v>760.76</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row>
        <row r="133">
          <cell r="A133" t="str">
            <v>5.3.24</v>
          </cell>
          <cell r="B133" t="str">
            <v>SINAPI</v>
          </cell>
          <cell r="C133" t="str">
            <v>92923</v>
          </cell>
          <cell r="D133" t="str">
            <v>442913-3</v>
          </cell>
          <cell r="E133" t="str">
            <v>ARMAÇÃO DE ESTRUTURAS DIVERSAS DE CONCRETO ARMADO, EXCETO VIGAS, PILARES, LAJES E FUNDAÇÕES, UTILIZANDO AÇO CA-50 DE 20,0 MM - MONTAGEM. AF_06/2022</v>
          </cell>
          <cell r="F133" t="str">
            <v>kg</v>
          </cell>
          <cell r="G133">
            <v>460</v>
          </cell>
          <cell r="H133">
            <v>0</v>
          </cell>
          <cell r="I133">
            <v>460</v>
          </cell>
          <cell r="J133">
            <v>7.84</v>
          </cell>
          <cell r="K133">
            <v>3606.4</v>
          </cell>
          <cell r="L133">
            <v>0.83</v>
          </cell>
          <cell r="M133">
            <v>381.79999999999995</v>
          </cell>
          <cell r="N133">
            <v>0</v>
          </cell>
          <cell r="O133">
            <v>0</v>
          </cell>
          <cell r="P133">
            <v>8.67</v>
          </cell>
          <cell r="Q133">
            <v>3988.2</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row>
        <row r="134">
          <cell r="A134" t="str">
            <v>5.4.</v>
          </cell>
          <cell r="B134" t="str">
            <v/>
          </cell>
          <cell r="C134" t="str">
            <v/>
          </cell>
          <cell r="E134" t="str">
            <v>CORREDOR</v>
          </cell>
          <cell r="F134" t="str">
            <v/>
          </cell>
          <cell r="H134">
            <v>0</v>
          </cell>
          <cell r="I134">
            <v>0</v>
          </cell>
          <cell r="K134">
            <v>0</v>
          </cell>
          <cell r="M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row>
        <row r="135">
          <cell r="A135" t="str">
            <v>5.4.1</v>
          </cell>
          <cell r="B135" t="str">
            <v>SINAPI</v>
          </cell>
          <cell r="C135" t="str">
            <v>96616</v>
          </cell>
          <cell r="D135" t="str">
            <v>481761-3</v>
          </cell>
          <cell r="E135" t="str">
            <v>LASTRO DE CONCRETO MAGRO, APLICADO EM BLOCOS DE COROAMENTO OU SAPATAS. AF_01/2024</v>
          </cell>
          <cell r="F135" t="str">
            <v>m³</v>
          </cell>
          <cell r="G135">
            <v>0.65</v>
          </cell>
          <cell r="H135">
            <v>0</v>
          </cell>
          <cell r="I135">
            <v>0.65</v>
          </cell>
          <cell r="J135">
            <v>427.48</v>
          </cell>
          <cell r="K135">
            <v>277.86200000000002</v>
          </cell>
          <cell r="L135">
            <v>338.72</v>
          </cell>
          <cell r="M135">
            <v>220.16800000000003</v>
          </cell>
          <cell r="N135">
            <v>0</v>
          </cell>
          <cell r="O135">
            <v>0</v>
          </cell>
          <cell r="P135">
            <v>766.2</v>
          </cell>
          <cell r="Q135">
            <v>498.03</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row>
        <row r="136">
          <cell r="A136" t="str">
            <v>5.4.2</v>
          </cell>
          <cell r="B136" t="str">
            <v>SINAPI</v>
          </cell>
          <cell r="C136" t="str">
            <v>96541</v>
          </cell>
          <cell r="D136" t="str">
            <v>502737-3</v>
          </cell>
          <cell r="E136" t="str">
            <v>FABRICAÇÃO, MONTAGEM E DESMONTAGEM DE FÔRMA PARA SAPATA, EM CHAPA DE MADEIRA COMPENSADA RESINADA, E=17 MM, 4 UTILIZAÇÕES. AF_01/2024</v>
          </cell>
          <cell r="F136" t="str">
            <v>m²</v>
          </cell>
          <cell r="G136">
            <v>20.48</v>
          </cell>
          <cell r="H136">
            <v>0</v>
          </cell>
          <cell r="I136">
            <v>20.48</v>
          </cell>
          <cell r="J136">
            <v>61.6</v>
          </cell>
          <cell r="K136">
            <v>1261.568</v>
          </cell>
          <cell r="L136">
            <v>128.16999999999999</v>
          </cell>
          <cell r="M136">
            <v>2624.9215999999997</v>
          </cell>
          <cell r="N136">
            <v>0</v>
          </cell>
          <cell r="O136">
            <v>0</v>
          </cell>
          <cell r="P136">
            <v>189.76999999999998</v>
          </cell>
          <cell r="Q136">
            <v>3886.48</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row>
        <row r="137">
          <cell r="A137" t="str">
            <v>5.4.3</v>
          </cell>
          <cell r="B137" t="str">
            <v>NZR</v>
          </cell>
          <cell r="C137" t="str">
            <v>96558.03</v>
          </cell>
          <cell r="D137" t="str">
            <v>593877-5</v>
          </cell>
          <cell r="E137" t="str">
            <v>CONCRETAGEM DE SAPATAS, FCK= 25 MPA COM ADIÇÃO DE METACAULIM, E USO DE BOMBA LANÇAMENTO, ADENSAMENTO E ACABAMENTO.</v>
          </cell>
          <cell r="F137" t="str">
            <v>m³</v>
          </cell>
          <cell r="G137">
            <v>4.0999999999999996</v>
          </cell>
          <cell r="H137">
            <v>0</v>
          </cell>
          <cell r="I137">
            <v>4.0999999999999996</v>
          </cell>
          <cell r="J137">
            <v>1263.48</v>
          </cell>
          <cell r="K137">
            <v>5180.268</v>
          </cell>
          <cell r="L137">
            <v>32.5</v>
          </cell>
          <cell r="M137">
            <v>133.25</v>
          </cell>
          <cell r="N137">
            <v>0</v>
          </cell>
          <cell r="O137">
            <v>0</v>
          </cell>
          <cell r="P137">
            <v>1295.98</v>
          </cell>
          <cell r="Q137">
            <v>5313.51</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row>
        <row r="138">
          <cell r="A138" t="str">
            <v>5.4.4</v>
          </cell>
          <cell r="B138" t="str">
            <v>NZR</v>
          </cell>
          <cell r="C138" t="str">
            <v>15.36</v>
          </cell>
          <cell r="D138" t="str">
            <v>408264-8</v>
          </cell>
          <cell r="E138" t="str">
            <v>PINTURA IMPERMEABILIZANTE COM TINTA ASFÁLTICA, 2 DEMÃOS, QUARTZOLIT (AQUA), VEDACIT (NEUTROL), VIAPOL (VEDALAGE PRETO), SIKA (IGOL ASFALTO ECO) OU EQUIVALENTE.</v>
          </cell>
          <cell r="F138" t="str">
            <v>m²</v>
          </cell>
          <cell r="G138">
            <v>30.72</v>
          </cell>
          <cell r="H138">
            <v>0</v>
          </cell>
          <cell r="I138">
            <v>30.72</v>
          </cell>
          <cell r="J138">
            <v>14.95</v>
          </cell>
          <cell r="K138">
            <v>459.26399999999995</v>
          </cell>
          <cell r="L138">
            <v>14.41</v>
          </cell>
          <cell r="M138">
            <v>442.67519999999996</v>
          </cell>
          <cell r="N138">
            <v>0</v>
          </cell>
          <cell r="O138">
            <v>0</v>
          </cell>
          <cell r="P138">
            <v>29.36</v>
          </cell>
          <cell r="Q138">
            <v>901.93</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row>
        <row r="139">
          <cell r="A139" t="str">
            <v>5.4.5</v>
          </cell>
          <cell r="B139" t="str">
            <v>SINAPI</v>
          </cell>
          <cell r="C139" t="str">
            <v>96521</v>
          </cell>
          <cell r="D139" t="str">
            <v>500556-6</v>
          </cell>
          <cell r="E139" t="str">
            <v>ESCAVAÇÃO MECANIZADA PARA BLOCO DE COROAMENTO OU SAPATA COM RETROESCAVADEIRA (INCLUINDO ESCAVAÇÃO PARA COLOCAÇÃO DE FÔRMAS). AF_01/2024</v>
          </cell>
          <cell r="F139" t="str">
            <v>m³</v>
          </cell>
          <cell r="G139">
            <v>33.700000000000003</v>
          </cell>
          <cell r="H139">
            <v>0</v>
          </cell>
          <cell r="I139">
            <v>33.700000000000003</v>
          </cell>
          <cell r="J139">
            <v>23.49</v>
          </cell>
          <cell r="K139">
            <v>791.61300000000006</v>
          </cell>
          <cell r="L139">
            <v>17.600000000000001</v>
          </cell>
          <cell r="M139">
            <v>593.12000000000012</v>
          </cell>
          <cell r="N139">
            <v>0</v>
          </cell>
          <cell r="O139">
            <v>0</v>
          </cell>
          <cell r="P139">
            <v>41.09</v>
          </cell>
          <cell r="Q139">
            <v>1384.73</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row>
        <row r="140">
          <cell r="A140" t="str">
            <v>5.4.6</v>
          </cell>
          <cell r="B140" t="str">
            <v>SINAPI</v>
          </cell>
          <cell r="C140" t="str">
            <v>94319</v>
          </cell>
          <cell r="D140" t="str">
            <v>438994-8</v>
          </cell>
          <cell r="E140" t="str">
            <v>ATERRO MANUAL DE VALAS COM SOLO ARGILO-ARENOSO. AF_08/2023</v>
          </cell>
          <cell r="F140" t="str">
            <v>m³</v>
          </cell>
          <cell r="G140">
            <v>5.79</v>
          </cell>
          <cell r="H140">
            <v>0</v>
          </cell>
          <cell r="I140">
            <v>5.79</v>
          </cell>
          <cell r="J140">
            <v>51.19</v>
          </cell>
          <cell r="K140">
            <v>296.39009999999996</v>
          </cell>
          <cell r="L140">
            <v>22.13</v>
          </cell>
          <cell r="M140">
            <v>128.1327</v>
          </cell>
          <cell r="N140">
            <v>0</v>
          </cell>
          <cell r="O140">
            <v>0</v>
          </cell>
          <cell r="P140">
            <v>73.319999999999993</v>
          </cell>
          <cell r="Q140">
            <v>424.52</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row>
        <row r="141">
          <cell r="A141" t="str">
            <v>5.4.7</v>
          </cell>
          <cell r="B141" t="str">
            <v>DEA</v>
          </cell>
          <cell r="C141" t="str">
            <v>24.72</v>
          </cell>
          <cell r="D141" t="str">
            <v>510536-6</v>
          </cell>
          <cell r="E141" t="str">
            <v>REATERRO MANUAL APILOADO COM SOQUETE.</v>
          </cell>
          <cell r="F141" t="str">
            <v>m³</v>
          </cell>
          <cell r="G141">
            <v>23.16</v>
          </cell>
          <cell r="H141">
            <v>0</v>
          </cell>
          <cell r="I141">
            <v>23.16</v>
          </cell>
          <cell r="J141">
            <v>10.63</v>
          </cell>
          <cell r="K141">
            <v>246.19080000000002</v>
          </cell>
          <cell r="L141">
            <v>54.27</v>
          </cell>
          <cell r="M141">
            <v>1256.8932</v>
          </cell>
          <cell r="N141">
            <v>0</v>
          </cell>
          <cell r="O141">
            <v>0</v>
          </cell>
          <cell r="P141">
            <v>64.900000000000006</v>
          </cell>
          <cell r="Q141">
            <v>1503.08</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row>
        <row r="142">
          <cell r="A142" t="str">
            <v>5.4.8</v>
          </cell>
          <cell r="B142" t="str">
            <v>SINAPI</v>
          </cell>
          <cell r="C142" t="str">
            <v>100205</v>
          </cell>
          <cell r="D142" t="str">
            <v>528880-0</v>
          </cell>
          <cell r="E142" t="str">
            <v>TRANSPORTE HORIZONTAL COM JERICA DE 60 L, DE MASSA/ GRANEL (UNIDADE: M3XKM). AF_07/2019</v>
          </cell>
          <cell r="F142" t="str">
            <v>m³XKm</v>
          </cell>
          <cell r="G142">
            <v>0.27</v>
          </cell>
          <cell r="H142">
            <v>0</v>
          </cell>
          <cell r="I142">
            <v>0.27</v>
          </cell>
          <cell r="J142">
            <v>284.14</v>
          </cell>
          <cell r="K142">
            <v>76.717799999999997</v>
          </cell>
          <cell r="L142">
            <v>1306.02</v>
          </cell>
          <cell r="M142">
            <v>352.62540000000001</v>
          </cell>
          <cell r="N142">
            <v>0</v>
          </cell>
          <cell r="O142">
            <v>0</v>
          </cell>
          <cell r="P142">
            <v>1590.1599999999999</v>
          </cell>
          <cell r="Q142">
            <v>429.34</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row>
        <row r="143">
          <cell r="A143" t="str">
            <v>5.4.9</v>
          </cell>
          <cell r="B143" t="str">
            <v>CINTIA</v>
          </cell>
          <cell r="C143" t="str">
            <v>13.24</v>
          </cell>
          <cell r="D143" t="str">
            <v xml:space="preserve">   595164-0</v>
          </cell>
          <cell r="E143" t="str">
            <v>FORNECIMENTO E INSTALAÇÃO DE CHAPA DE AÇO GROSSA 3/8" COMO PLACA DE BASE DO PILAR</v>
          </cell>
          <cell r="F143" t="str">
            <v>un</v>
          </cell>
          <cell r="G143">
            <v>16</v>
          </cell>
          <cell r="H143">
            <v>0</v>
          </cell>
          <cell r="I143">
            <v>16</v>
          </cell>
          <cell r="J143">
            <v>87.98</v>
          </cell>
          <cell r="K143">
            <v>1407.68</v>
          </cell>
          <cell r="L143">
            <v>17.079999999999998</v>
          </cell>
          <cell r="M143">
            <v>273.27999999999997</v>
          </cell>
          <cell r="N143">
            <v>0</v>
          </cell>
          <cell r="O143">
            <v>0</v>
          </cell>
          <cell r="P143">
            <v>105.06</v>
          </cell>
          <cell r="Q143">
            <v>1680.96</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row>
        <row r="144">
          <cell r="A144" t="str">
            <v>5.4.10</v>
          </cell>
          <cell r="B144" t="str">
            <v>DEA</v>
          </cell>
          <cell r="C144" t="str">
            <v>04.03.040</v>
          </cell>
          <cell r="D144" t="str">
            <v>239305-0</v>
          </cell>
          <cell r="E144" t="str">
            <v>REMOÇÃO DE MATERIAL DE PRIMEIRA CATEGORIA EM CAMINHÃO BASCULANTE, D.M.T. 6 KM, INCLUSIVE CARGA MANUAL E DESCARGA MECÂNICA.</v>
          </cell>
          <cell r="F144" t="str">
            <v>m³</v>
          </cell>
          <cell r="G144">
            <v>13.69</v>
          </cell>
          <cell r="J144">
            <v>27.17</v>
          </cell>
          <cell r="K144">
            <v>371.95730000000003</v>
          </cell>
          <cell r="L144">
            <v>25.85</v>
          </cell>
          <cell r="M144">
            <v>353.88650000000001</v>
          </cell>
          <cell r="N144">
            <v>0</v>
          </cell>
          <cell r="O144">
            <v>0</v>
          </cell>
          <cell r="P144">
            <v>53.02</v>
          </cell>
          <cell r="Q144">
            <v>725.84</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row>
        <row r="145">
          <cell r="A145" t="str">
            <v>5.4.11</v>
          </cell>
          <cell r="B145" t="str">
            <v>NZR</v>
          </cell>
          <cell r="C145" t="str">
            <v>100766.01</v>
          </cell>
          <cell r="D145" t="str">
            <v>530673-6</v>
          </cell>
          <cell r="E145" t="str">
            <v>PILAR METÁLICO PERFIL LAMINADO OU SOLDADO EM AÇO ESTRUTURAL, COM CONEXÕES SOLDADAS, 150X100X4.8 MM, CONFORME PROJETO INCLUSOS MÃO DE OBRA, TRANSPORTE E IÇAMENTO UTILIZANDO GUINDASTE - FORNECIMENTO E INSTALAÇÃO.</v>
          </cell>
          <cell r="F145" t="str">
            <v>kg</v>
          </cell>
          <cell r="G145">
            <v>1299.82</v>
          </cell>
          <cell r="H145">
            <v>0</v>
          </cell>
          <cell r="I145">
            <v>1299.82</v>
          </cell>
          <cell r="J145">
            <v>13.44</v>
          </cell>
          <cell r="K145">
            <v>17469.5808</v>
          </cell>
          <cell r="L145">
            <v>1.17</v>
          </cell>
          <cell r="M145">
            <v>1520.7893999999999</v>
          </cell>
          <cell r="N145">
            <v>0</v>
          </cell>
          <cell r="O145">
            <v>0</v>
          </cell>
          <cell r="P145">
            <v>14.61</v>
          </cell>
          <cell r="Q145">
            <v>18990.37</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row>
        <row r="146">
          <cell r="A146" t="str">
            <v>5.4.12</v>
          </cell>
          <cell r="B146" t="str">
            <v>NZR</v>
          </cell>
          <cell r="C146" t="str">
            <v>100764.01</v>
          </cell>
          <cell r="D146" t="str">
            <v>530674-4</v>
          </cell>
          <cell r="E146" t="str">
            <v xml:space="preserve">VIGA METÁLICA EM PERFIL LAMINADO OU SOLDADO EM AÇO ESTRUTURAL, COM CONEXÕES SOLDADAS, 100X70X4.8 MM, CONFORME PROJETO, INCLUSOS MÃO DE OBRA, TRANSPORTE E IÇAMENTO UTILIZANDO GUINDASTE - FORNECIMENTO E INSTALAÇÃO. </v>
          </cell>
          <cell r="F146" t="str">
            <v>kg</v>
          </cell>
          <cell r="G146">
            <v>907.23</v>
          </cell>
          <cell r="H146">
            <v>0</v>
          </cell>
          <cell r="I146">
            <v>907.23</v>
          </cell>
          <cell r="J146">
            <v>14.61</v>
          </cell>
          <cell r="K146">
            <v>13254.630299999999</v>
          </cell>
          <cell r="L146">
            <v>1.54</v>
          </cell>
          <cell r="M146">
            <v>1397.1342</v>
          </cell>
          <cell r="N146">
            <v>0</v>
          </cell>
          <cell r="O146">
            <v>0</v>
          </cell>
          <cell r="P146">
            <v>16.149999999999999</v>
          </cell>
          <cell r="Q146">
            <v>14651.76</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row>
        <row r="147">
          <cell r="A147" t="str">
            <v>5.4.13</v>
          </cell>
          <cell r="B147" t="str">
            <v>NZR</v>
          </cell>
          <cell r="C147" t="str">
            <v>100764.02</v>
          </cell>
          <cell r="D147" t="str">
            <v>594570-4</v>
          </cell>
          <cell r="E147" t="str">
            <v xml:space="preserve">VIGA METÁLICA EM PERFIL LAMINADO OU SOLDADO EM AÇO ESTRUTURAL, COM CONEXÕES SOLDADAS, L 2"X3/16", CONFORME PROJETO, INCLUSOS MÃO DE OBRA, TRANSPORTE E IÇAMENTO UTILIZANDO GUINDASTE - FORNECIMENTO E INSTALAÇÃO. </v>
          </cell>
          <cell r="F147" t="str">
            <v>kg</v>
          </cell>
          <cell r="G147">
            <v>105.45</v>
          </cell>
          <cell r="H147">
            <v>0</v>
          </cell>
          <cell r="I147">
            <v>105.45</v>
          </cell>
          <cell r="J147">
            <v>13.62</v>
          </cell>
          <cell r="K147">
            <v>1436.229</v>
          </cell>
          <cell r="L147">
            <v>1.54</v>
          </cell>
          <cell r="M147">
            <v>162.393</v>
          </cell>
          <cell r="N147">
            <v>0</v>
          </cell>
          <cell r="O147">
            <v>0</v>
          </cell>
          <cell r="P147">
            <v>15.16</v>
          </cell>
          <cell r="Q147">
            <v>1598.62</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row>
        <row r="148">
          <cell r="A148" t="str">
            <v>5.4.14</v>
          </cell>
          <cell r="B148" t="str">
            <v>NZR</v>
          </cell>
          <cell r="C148" t="str">
            <v>89996.02</v>
          </cell>
          <cell r="D148" t="str">
            <v>594575-5</v>
          </cell>
          <cell r="E148" t="str">
            <v>BARRA REDONDA EM AÇO (VARÕES), DIÂMETRO DE 10,0 MM, SOLDADA NA ESTRUTURA DE COLOCAÇÃO DE COBOGÓS.</v>
          </cell>
          <cell r="F148" t="str">
            <v>kg</v>
          </cell>
          <cell r="G148">
            <v>415.76</v>
          </cell>
          <cell r="H148">
            <v>0</v>
          </cell>
          <cell r="I148">
            <v>415.76</v>
          </cell>
          <cell r="J148">
            <v>11.1</v>
          </cell>
          <cell r="K148">
            <v>4614.9359999999997</v>
          </cell>
          <cell r="L148">
            <v>2.68</v>
          </cell>
          <cell r="M148">
            <v>1114.2368000000001</v>
          </cell>
          <cell r="N148">
            <v>0</v>
          </cell>
          <cell r="O148">
            <v>0</v>
          </cell>
          <cell r="P148">
            <v>13.78</v>
          </cell>
          <cell r="Q148">
            <v>5729.17</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row>
        <row r="149">
          <cell r="A149" t="str">
            <v>5.4.15</v>
          </cell>
          <cell r="B149" t="str">
            <v>NZR</v>
          </cell>
          <cell r="C149" t="str">
            <v>4.79</v>
          </cell>
          <cell r="D149" t="str">
            <v>594648-4</v>
          </cell>
          <cell r="E149" t="str">
            <v>FORNECIMENTO E INSTALAÇÃO DE LAJE EM PAINEL DE CONCRETO LEVE, 3000X610X90MM 2P, LIGHT WALL OU EQUIVALENTE</v>
          </cell>
          <cell r="F149" t="str">
            <v>m²</v>
          </cell>
          <cell r="G149">
            <v>122.54</v>
          </cell>
          <cell r="H149">
            <v>0</v>
          </cell>
          <cell r="I149">
            <v>122.54</v>
          </cell>
          <cell r="J149">
            <v>291.45999999999998</v>
          </cell>
          <cell r="K149">
            <v>35715.508399999999</v>
          </cell>
          <cell r="L149">
            <v>0</v>
          </cell>
          <cell r="M149">
            <v>0</v>
          </cell>
          <cell r="N149">
            <v>0</v>
          </cell>
          <cell r="O149">
            <v>0</v>
          </cell>
          <cell r="P149">
            <v>291.45999999999998</v>
          </cell>
          <cell r="Q149">
            <v>35715.5</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row>
        <row r="150">
          <cell r="A150" t="str">
            <v>5.5.</v>
          </cell>
          <cell r="B150" t="str">
            <v/>
          </cell>
          <cell r="C150" t="str">
            <v/>
          </cell>
          <cell r="E150" t="str">
            <v>MURO</v>
          </cell>
          <cell r="F150" t="str">
            <v/>
          </cell>
          <cell r="H150">
            <v>0</v>
          </cell>
          <cell r="I150">
            <v>0</v>
          </cell>
          <cell r="K150">
            <v>0</v>
          </cell>
          <cell r="M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row>
        <row r="151">
          <cell r="A151" t="str">
            <v>5.5.1</v>
          </cell>
          <cell r="B151" t="str">
            <v>SINAPI</v>
          </cell>
          <cell r="C151" t="str">
            <v>96539</v>
          </cell>
          <cell r="D151" t="str">
            <v>483316-3</v>
          </cell>
          <cell r="E151" t="str">
            <v>FABRICAÇÃO, MONTAGEM E DESMONTAGEM DE FÔRMA PARA VIGA BALDRAME, EM CHAPA DE MADEIRA COMPENSADA RESINADA, E=17 MM, 2 UTILIZAÇÕES. AF_01/2024</v>
          </cell>
          <cell r="F151" t="str">
            <v>m²</v>
          </cell>
          <cell r="G151">
            <v>9.92</v>
          </cell>
          <cell r="H151">
            <v>0</v>
          </cell>
          <cell r="I151">
            <v>9.92</v>
          </cell>
          <cell r="J151">
            <v>62</v>
          </cell>
          <cell r="K151">
            <v>615.04</v>
          </cell>
          <cell r="L151">
            <v>70.64</v>
          </cell>
          <cell r="M151">
            <v>700.74879999999996</v>
          </cell>
          <cell r="N151">
            <v>0</v>
          </cell>
          <cell r="O151">
            <v>0</v>
          </cell>
          <cell r="P151">
            <v>132.63999999999999</v>
          </cell>
          <cell r="Q151">
            <v>1315.78</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row>
        <row r="152">
          <cell r="A152" t="str">
            <v>5.5.2</v>
          </cell>
          <cell r="B152" t="str">
            <v>NZR</v>
          </cell>
          <cell r="C152" t="str">
            <v>103675.03</v>
          </cell>
          <cell r="D152" t="str">
            <v>594276-4</v>
          </cell>
          <cell r="E152" t="str">
            <v>CONCRETAGEM DE VIGAS E LAJES, FCK=25 MPA, PARA LAJES MACIÇAS OU NERVURADAS COM USO DE BOMBA, INCLUSO ADITIVO LIQUIDO IMPERMEABILIZANTE CRISTALIZANTE - LANÇAMENTO, ADENSAMENTO E ACABAMENTO.</v>
          </cell>
          <cell r="F152" t="str">
            <v>m³</v>
          </cell>
          <cell r="G152">
            <v>2.44</v>
          </cell>
          <cell r="H152">
            <v>0</v>
          </cell>
          <cell r="I152">
            <v>2.44</v>
          </cell>
          <cell r="J152">
            <v>579.04999999999995</v>
          </cell>
          <cell r="K152">
            <v>1412.8819999999998</v>
          </cell>
          <cell r="L152">
            <v>39.18</v>
          </cell>
          <cell r="M152">
            <v>95.599199999999996</v>
          </cell>
          <cell r="N152">
            <v>0</v>
          </cell>
          <cell r="O152">
            <v>0</v>
          </cell>
          <cell r="P152">
            <v>618.2299999999999</v>
          </cell>
          <cell r="Q152">
            <v>1508.48</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row>
        <row r="153">
          <cell r="A153" t="str">
            <v>5.5.3</v>
          </cell>
          <cell r="B153" t="str">
            <v>NZR</v>
          </cell>
          <cell r="C153" t="str">
            <v>101165.01</v>
          </cell>
          <cell r="D153" t="str">
            <v>594585-2</v>
          </cell>
          <cell r="E153" t="str">
            <v>ALVENARIA DE EMBASAMENTO COM BLOCO ESTRUTURAL DE CONCRETO, DE 14X19X39CM E ARGAMASSA DE ASSENTAMENTO COM PREPARO EM BETONEIRA.</v>
          </cell>
          <cell r="F153" t="str">
            <v>m³</v>
          </cell>
          <cell r="G153">
            <v>3.65</v>
          </cell>
          <cell r="H153">
            <v>0</v>
          </cell>
          <cell r="I153">
            <v>3.65</v>
          </cell>
          <cell r="J153">
            <v>470.7</v>
          </cell>
          <cell r="K153">
            <v>1718.0549999999998</v>
          </cell>
          <cell r="L153">
            <v>395.77</v>
          </cell>
          <cell r="M153">
            <v>1444.5604999999998</v>
          </cell>
          <cell r="N153">
            <v>0</v>
          </cell>
          <cell r="O153">
            <v>0</v>
          </cell>
          <cell r="P153">
            <v>866.47</v>
          </cell>
          <cell r="Q153">
            <v>3162.61</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row>
        <row r="154">
          <cell r="A154" t="str">
            <v>5.5.4</v>
          </cell>
          <cell r="B154" t="str">
            <v>NZR</v>
          </cell>
          <cell r="C154" t="str">
            <v>15.36</v>
          </cell>
          <cell r="D154" t="str">
            <v>594661-1</v>
          </cell>
          <cell r="E154" t="str">
            <v>PINTURA IMPERMEABILIZANTE COM TINTA ASFÁLTICA, 2 DEMÃOS, QUARTZOLIT (AQUA), VEDACIT (NEUTROL), VIAPOL (VEDALAGE PRETO), SIKA (IGOL ASFALTO ECO) OU EQUIVALENTE.</v>
          </cell>
          <cell r="F154" t="str">
            <v>m²</v>
          </cell>
          <cell r="G154">
            <v>26.3</v>
          </cell>
          <cell r="H154">
            <v>0</v>
          </cell>
          <cell r="I154">
            <v>26.3</v>
          </cell>
          <cell r="J154">
            <v>14.95</v>
          </cell>
          <cell r="K154">
            <v>393.185</v>
          </cell>
          <cell r="L154">
            <v>14.41</v>
          </cell>
          <cell r="M154">
            <v>378.983</v>
          </cell>
          <cell r="N154">
            <v>0</v>
          </cell>
          <cell r="O154">
            <v>0</v>
          </cell>
          <cell r="P154">
            <v>29.36</v>
          </cell>
          <cell r="Q154">
            <v>772.16</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row>
        <row r="155">
          <cell r="A155" t="str">
            <v>5.5.5</v>
          </cell>
          <cell r="B155" t="str">
            <v>NZR</v>
          </cell>
          <cell r="C155" t="str">
            <v>89998.02</v>
          </cell>
          <cell r="D155" t="str">
            <v>535068-9</v>
          </cell>
          <cell r="E155" t="str">
            <v>ARMAÇÃO HORIZONTAL PARA CINTA DE CONCRETO; AÇO CA-60 COM DIÂMETRO DE 5,0 MM.</v>
          </cell>
          <cell r="F155" t="str">
            <v>kg</v>
          </cell>
          <cell r="G155">
            <v>13.9</v>
          </cell>
          <cell r="H155">
            <v>0</v>
          </cell>
          <cell r="I155">
            <v>13.9</v>
          </cell>
          <cell r="J155">
            <v>7.38</v>
          </cell>
          <cell r="K155">
            <v>102.58200000000001</v>
          </cell>
          <cell r="L155">
            <v>7.7</v>
          </cell>
          <cell r="M155">
            <v>107.03</v>
          </cell>
          <cell r="N155">
            <v>0</v>
          </cell>
          <cell r="O155">
            <v>0</v>
          </cell>
          <cell r="P155">
            <v>15.08</v>
          </cell>
          <cell r="Q155">
            <v>209.61</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row>
        <row r="156">
          <cell r="A156" t="str">
            <v>5.5.6</v>
          </cell>
          <cell r="B156" t="str">
            <v>NZR</v>
          </cell>
          <cell r="C156" t="str">
            <v>89998.01</v>
          </cell>
          <cell r="D156" t="str">
            <v>535071-9</v>
          </cell>
          <cell r="E156" t="str">
            <v>ARMAÇÃO HORIZONTAL PARA ALVENARIA EM BLOCOS DE CONCRETO / CINTA DE CONCRETO; AÇO CA-50 COM DIÂMETRO DE 8,0 MM.</v>
          </cell>
          <cell r="F156" t="str">
            <v>kg</v>
          </cell>
          <cell r="G156">
            <v>65.010000000000005</v>
          </cell>
          <cell r="H156">
            <v>0</v>
          </cell>
          <cell r="I156">
            <v>65.010000000000005</v>
          </cell>
          <cell r="J156">
            <v>7.27</v>
          </cell>
          <cell r="K156">
            <v>472.62270000000001</v>
          </cell>
          <cell r="L156">
            <v>3</v>
          </cell>
          <cell r="M156">
            <v>195.03000000000003</v>
          </cell>
          <cell r="N156">
            <v>0</v>
          </cell>
          <cell r="O156">
            <v>0</v>
          </cell>
          <cell r="P156">
            <v>10.27</v>
          </cell>
          <cell r="Q156">
            <v>667.65</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row>
        <row r="157">
          <cell r="A157" t="str">
            <v>5.5.7</v>
          </cell>
          <cell r="B157" t="str">
            <v>NZR</v>
          </cell>
          <cell r="C157" t="str">
            <v>89996.01</v>
          </cell>
          <cell r="D157" t="str">
            <v>535072-7</v>
          </cell>
          <cell r="E157" t="str">
            <v>ARMAÇÃO VERTICAL PARA ALVENARIA EM BLOCOS DE CONCRETO; AÇO CA-50 COM DIÂMETRO DE 10,0 MM.</v>
          </cell>
          <cell r="F157" t="str">
            <v>kg</v>
          </cell>
          <cell r="G157">
            <v>23.36</v>
          </cell>
          <cell r="H157">
            <v>0</v>
          </cell>
          <cell r="I157">
            <v>23.36</v>
          </cell>
          <cell r="J157">
            <v>6.79</v>
          </cell>
          <cell r="K157">
            <v>158.61439999999999</v>
          </cell>
          <cell r="L157">
            <v>2.4300000000000002</v>
          </cell>
          <cell r="M157">
            <v>56.764800000000001</v>
          </cell>
          <cell r="N157">
            <v>0</v>
          </cell>
          <cell r="O157">
            <v>0</v>
          </cell>
          <cell r="P157">
            <v>9.2200000000000006</v>
          </cell>
          <cell r="Q157">
            <v>215.37</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row>
        <row r="158">
          <cell r="A158" t="str">
            <v>5.5.8</v>
          </cell>
          <cell r="B158" t="str">
            <v>NZR</v>
          </cell>
          <cell r="C158" t="str">
            <v>89995.01</v>
          </cell>
          <cell r="D158" t="str">
            <v>512290-2</v>
          </cell>
          <cell r="E158" t="str">
            <v>GRAUTEAMENTO HORIZONTAL (CINTA SUPERIOR) EM ALVENARIA DE BLOCOS DE CONCRETO, UTILIZANDO GRAUTE FGK=30MPA.</v>
          </cell>
          <cell r="F158" t="str">
            <v>m³</v>
          </cell>
          <cell r="G158">
            <v>0.41</v>
          </cell>
          <cell r="H158">
            <v>0</v>
          </cell>
          <cell r="I158">
            <v>0.41</v>
          </cell>
          <cell r="J158">
            <v>675.22</v>
          </cell>
          <cell r="K158">
            <v>276.84019999999998</v>
          </cell>
          <cell r="L158">
            <v>403.32</v>
          </cell>
          <cell r="M158">
            <v>165.3612</v>
          </cell>
          <cell r="N158">
            <v>0</v>
          </cell>
          <cell r="O158">
            <v>0</v>
          </cell>
          <cell r="P158">
            <v>1078.54</v>
          </cell>
          <cell r="Q158">
            <v>442.2</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row>
        <row r="159">
          <cell r="A159" t="str">
            <v>5.5.9</v>
          </cell>
          <cell r="B159" t="str">
            <v>NZR</v>
          </cell>
          <cell r="C159" t="str">
            <v>89993.01</v>
          </cell>
          <cell r="D159" t="str">
            <v>469112-1</v>
          </cell>
          <cell r="E159" t="str">
            <v>GRAUTEAMENTO VERTICAL EM ALVENARIA DE BLOCOS DE CONCRETO, UTILIZANDO GRAUTE FGK=30MPA.</v>
          </cell>
          <cell r="F159" t="str">
            <v>m³</v>
          </cell>
          <cell r="G159">
            <v>7.0000000000000007E-2</v>
          </cell>
          <cell r="H159">
            <v>0</v>
          </cell>
          <cell r="I159">
            <v>7.0000000000000007E-2</v>
          </cell>
          <cell r="J159">
            <v>681.43</v>
          </cell>
          <cell r="K159">
            <v>47.700099999999999</v>
          </cell>
          <cell r="L159">
            <v>438.14</v>
          </cell>
          <cell r="M159">
            <v>30.669800000000002</v>
          </cell>
          <cell r="N159">
            <v>0</v>
          </cell>
          <cell r="O159">
            <v>0</v>
          </cell>
          <cell r="P159">
            <v>1119.57</v>
          </cell>
          <cell r="Q159">
            <v>78.36</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row>
        <row r="160">
          <cell r="A160" t="str">
            <v>5.5.10</v>
          </cell>
          <cell r="B160" t="str">
            <v>SINAPI</v>
          </cell>
          <cell r="C160" t="str">
            <v>103318</v>
          </cell>
          <cell r="D160" t="str">
            <v>596243-9</v>
          </cell>
          <cell r="E160" t="str">
            <v>ALVENARIA DE VEDAÇÃO DE BLOCOS VAZADOS DE CONCRETO DE 14X19X39 CM (ESPESSURA 14 CM)  E ARGAMASSA DE ASSENTAMENTO COM PREPARO EM BETONEIRA. AF_12/2021</v>
          </cell>
          <cell r="F160" t="str">
            <v>m²</v>
          </cell>
          <cell r="G160">
            <v>82.5</v>
          </cell>
          <cell r="H160">
            <v>0</v>
          </cell>
          <cell r="I160">
            <v>82.5</v>
          </cell>
          <cell r="J160">
            <v>54.76</v>
          </cell>
          <cell r="K160">
            <v>4517.7</v>
          </cell>
          <cell r="L160">
            <v>37.630000000000003</v>
          </cell>
          <cell r="M160">
            <v>3104.4750000000004</v>
          </cell>
          <cell r="N160">
            <v>0</v>
          </cell>
          <cell r="O160">
            <v>0</v>
          </cell>
          <cell r="P160">
            <v>92.39</v>
          </cell>
          <cell r="Q160">
            <v>7622.17</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row>
        <row r="161">
          <cell r="A161" t="str">
            <v>5.5.11</v>
          </cell>
          <cell r="B161" t="str">
            <v>NZR</v>
          </cell>
          <cell r="C161" t="str">
            <v>105033.01</v>
          </cell>
          <cell r="D161" t="str">
            <v>594672-7</v>
          </cell>
          <cell r="E161" t="str">
            <v>ALVENARIA EM BLOCOS CANALETA DE CONCRETO, 14X19X19CM.</v>
          </cell>
          <cell r="F161" t="str">
            <v>m</v>
          </cell>
          <cell r="G161">
            <v>32.549999999999997</v>
          </cell>
          <cell r="J161">
            <v>14.33</v>
          </cell>
          <cell r="K161">
            <v>466.44149999999996</v>
          </cell>
          <cell r="L161">
            <v>8.92</v>
          </cell>
          <cell r="M161">
            <v>290.34599999999995</v>
          </cell>
          <cell r="N161">
            <v>0</v>
          </cell>
          <cell r="O161">
            <v>0</v>
          </cell>
          <cell r="P161">
            <v>23.25</v>
          </cell>
          <cell r="Q161">
            <v>756.78</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row>
        <row r="162">
          <cell r="A162" t="str">
            <v>5.6.</v>
          </cell>
          <cell r="B162" t="str">
            <v/>
          </cell>
          <cell r="C162" t="str">
            <v/>
          </cell>
          <cell r="E162" t="str">
            <v>PLATIBANDA</v>
          </cell>
          <cell r="F162" t="str">
            <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row>
        <row r="163">
          <cell r="A163" t="str">
            <v>5.6.1</v>
          </cell>
          <cell r="B163" t="str">
            <v>NZR</v>
          </cell>
          <cell r="C163" t="str">
            <v>89998.01</v>
          </cell>
          <cell r="D163" t="str">
            <v>594750-2</v>
          </cell>
          <cell r="E163" t="str">
            <v>ARMAÇÃO HORIZONTAL PARA ALVENARIA EM BLOCOS DE CONCRETO / CINTA DE CONCRETO; AÇO CA-50 COM DIÂMETRO DE 8,0 MM.</v>
          </cell>
          <cell r="F163" t="str">
            <v>kg</v>
          </cell>
          <cell r="G163">
            <v>75.41</v>
          </cell>
          <cell r="J163">
            <v>7.27</v>
          </cell>
          <cell r="K163">
            <v>548.23069999999996</v>
          </cell>
          <cell r="L163">
            <v>3</v>
          </cell>
          <cell r="M163">
            <v>226.23</v>
          </cell>
          <cell r="N163">
            <v>0</v>
          </cell>
          <cell r="O163">
            <v>0</v>
          </cell>
          <cell r="P163">
            <v>10.27</v>
          </cell>
          <cell r="Q163">
            <v>774.46</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row>
        <row r="164">
          <cell r="A164" t="str">
            <v>5.6.2</v>
          </cell>
          <cell r="B164" t="str">
            <v>NZR</v>
          </cell>
          <cell r="C164" t="str">
            <v>89996.01</v>
          </cell>
          <cell r="D164" t="str">
            <v>594751-0</v>
          </cell>
          <cell r="E164" t="str">
            <v>ARMAÇÃO VERTICAL PARA ALVENARIA EM BLOCOS DE CONCRETO; AÇO CA-50 COM DIÂMETRO DE 10,0 MM.</v>
          </cell>
          <cell r="F164" t="str">
            <v>kg</v>
          </cell>
          <cell r="G164">
            <v>84.97</v>
          </cell>
          <cell r="H164">
            <v>0</v>
          </cell>
          <cell r="I164">
            <v>84.97</v>
          </cell>
          <cell r="J164">
            <v>6.79</v>
          </cell>
          <cell r="K164">
            <v>576.94629999999995</v>
          </cell>
          <cell r="L164">
            <v>2.4300000000000002</v>
          </cell>
          <cell r="M164">
            <v>206.47710000000001</v>
          </cell>
          <cell r="N164">
            <v>0</v>
          </cell>
          <cell r="O164">
            <v>0</v>
          </cell>
          <cell r="P164">
            <v>9.2200000000000006</v>
          </cell>
          <cell r="Q164">
            <v>783.42</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row>
        <row r="165">
          <cell r="A165" t="str">
            <v>5.6.3</v>
          </cell>
          <cell r="B165" t="str">
            <v>NZR</v>
          </cell>
          <cell r="C165" t="str">
            <v>89995.01</v>
          </cell>
          <cell r="D165" t="str">
            <v>512290-2</v>
          </cell>
          <cell r="E165" t="str">
            <v>GRAUTEAMENTO HORIZONTAL (CINTA SUPERIOR) EM ALVENARIA DE BLOCOS DE CONCRETO, UTILIZANDO GRAUTE FGK=30MPA.</v>
          </cell>
          <cell r="F165" t="str">
            <v>m³</v>
          </cell>
          <cell r="G165">
            <v>0.57999999999999996</v>
          </cell>
          <cell r="H165">
            <v>0</v>
          </cell>
          <cell r="I165">
            <v>0.57999999999999996</v>
          </cell>
          <cell r="J165">
            <v>675.22</v>
          </cell>
          <cell r="K165">
            <v>391.62759999999997</v>
          </cell>
          <cell r="L165">
            <v>403.32</v>
          </cell>
          <cell r="M165">
            <v>233.92559999999997</v>
          </cell>
          <cell r="N165">
            <v>0</v>
          </cell>
          <cell r="O165">
            <v>0</v>
          </cell>
          <cell r="P165">
            <v>1078.54</v>
          </cell>
          <cell r="Q165">
            <v>625.54999999999995</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row>
        <row r="166">
          <cell r="A166" t="str">
            <v>5.6.4</v>
          </cell>
          <cell r="B166" t="str">
            <v>NZR</v>
          </cell>
          <cell r="C166" t="str">
            <v>89993.01</v>
          </cell>
          <cell r="D166" t="str">
            <v>469112-1</v>
          </cell>
          <cell r="E166" t="str">
            <v>GRAUTEAMENTO VERTICAL EM ALVENARIA DE BLOCOS DE CONCRETO, UTILIZANDO GRAUTE FGK=30MPA.</v>
          </cell>
          <cell r="F166" t="str">
            <v>m³</v>
          </cell>
          <cell r="G166">
            <v>1.06</v>
          </cell>
          <cell r="H166">
            <v>0</v>
          </cell>
          <cell r="I166">
            <v>1.06</v>
          </cell>
          <cell r="J166">
            <v>681.43</v>
          </cell>
          <cell r="K166">
            <v>722.31579999999997</v>
          </cell>
          <cell r="L166">
            <v>438.14</v>
          </cell>
          <cell r="M166">
            <v>464.42840000000001</v>
          </cell>
          <cell r="N166">
            <v>0</v>
          </cell>
          <cell r="O166">
            <v>0</v>
          </cell>
          <cell r="P166">
            <v>1119.57</v>
          </cell>
          <cell r="Q166">
            <v>1186.74</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row>
        <row r="167">
          <cell r="A167" t="str">
            <v>6.</v>
          </cell>
          <cell r="E167" t="str">
            <v>ARQUITETURA</v>
          </cell>
          <cell r="H167">
            <v>0</v>
          </cell>
          <cell r="I167">
            <v>0</v>
          </cell>
          <cell r="K167">
            <v>0</v>
          </cell>
          <cell r="M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row>
        <row r="168">
          <cell r="A168" t="str">
            <v>6.1.</v>
          </cell>
          <cell r="E168" t="str">
            <v>VEDAÇÕES</v>
          </cell>
          <cell r="H168">
            <v>0</v>
          </cell>
          <cell r="I168">
            <v>0</v>
          </cell>
          <cell r="K168">
            <v>0</v>
          </cell>
          <cell r="M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row>
        <row r="169">
          <cell r="A169" t="str">
            <v>6.1.1.</v>
          </cell>
          <cell r="E169" t="str">
            <v>ALVENARIA DE VEDAÇÃO</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row>
        <row r="170">
          <cell r="A170" t="str">
            <v>6.1.1.1</v>
          </cell>
          <cell r="B170" t="str">
            <v>NZR</v>
          </cell>
          <cell r="C170" t="str">
            <v>5.33A</v>
          </cell>
          <cell r="D170" t="str">
            <v>390536-5</v>
          </cell>
          <cell r="E170" t="str">
            <v>ALVENARIA DE VEDAÇÃO DE BLOCOS CERÂMICOS FURADOS NA HORIZONTAL DE 9X19X19CM (ESPESSURA 19CM, BLOCO DEITADO) E ARGAMASSA DE ASSENTAMENTO COM PREPARO MANUAL.</v>
          </cell>
          <cell r="F170" t="str">
            <v>m²</v>
          </cell>
          <cell r="G170">
            <v>386.39</v>
          </cell>
          <cell r="H170">
            <v>0</v>
          </cell>
          <cell r="I170">
            <v>386.39</v>
          </cell>
          <cell r="J170">
            <v>54.13</v>
          </cell>
          <cell r="K170">
            <v>20915.290700000001</v>
          </cell>
          <cell r="L170">
            <v>63.82</v>
          </cell>
          <cell r="M170">
            <v>24659.409799999998</v>
          </cell>
          <cell r="N170">
            <v>0</v>
          </cell>
          <cell r="O170">
            <v>0</v>
          </cell>
          <cell r="P170">
            <v>117.95</v>
          </cell>
          <cell r="Q170">
            <v>45574.7</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row>
        <row r="171">
          <cell r="A171" t="str">
            <v>6.1.1.2</v>
          </cell>
          <cell r="B171" t="str">
            <v>SINAPI</v>
          </cell>
          <cell r="C171" t="str">
            <v>103328</v>
          </cell>
          <cell r="D171" t="str">
            <v>536089-7</v>
          </cell>
          <cell r="E171" t="str">
            <v>ALVENARIA DE VEDAÇÃO DE BLOCOS CERÂMICOS FURADOS NA HORIZONTAL DE 9X19X19 CM (ESPESSURA 9 CM) E ARGAMASSA DE ASSENTAMENTO COM PREPARO EM BETONEIRA. AF_12/2021</v>
          </cell>
          <cell r="F171" t="str">
            <v>m²</v>
          </cell>
          <cell r="G171">
            <v>751.72</v>
          </cell>
          <cell r="J171">
            <v>28.96</v>
          </cell>
          <cell r="K171">
            <v>21769.8112</v>
          </cell>
          <cell r="L171">
            <v>59.59</v>
          </cell>
          <cell r="M171">
            <v>44794.994800000008</v>
          </cell>
          <cell r="N171">
            <v>0</v>
          </cell>
          <cell r="O171">
            <v>0</v>
          </cell>
          <cell r="P171">
            <v>88.550000000000011</v>
          </cell>
          <cell r="Q171">
            <v>66564.800000000003</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row>
        <row r="172">
          <cell r="A172" t="str">
            <v>6.1.1.3</v>
          </cell>
          <cell r="B172" t="str">
            <v>SINAPI</v>
          </cell>
          <cell r="C172" t="str">
            <v>103318</v>
          </cell>
          <cell r="D172" t="str">
            <v>565318-5</v>
          </cell>
          <cell r="E172" t="str">
            <v>ALVENARIA DE VEDAÇÃO DE BLOCOS VAZADOS DE CONCRETO DE 14X19X39 CM (ESPESSURA 14 CM)  E ARGAMASSA DE ASSENTAMENTO COM PREPARO EM BETONEIRA. AF_12/2021</v>
          </cell>
          <cell r="F172" t="str">
            <v>m²</v>
          </cell>
          <cell r="G172">
            <v>242.62</v>
          </cell>
          <cell r="J172">
            <v>54.76</v>
          </cell>
          <cell r="K172">
            <v>13285.8712</v>
          </cell>
          <cell r="L172">
            <v>37.630000000000003</v>
          </cell>
          <cell r="M172">
            <v>9129.7906000000003</v>
          </cell>
          <cell r="N172">
            <v>0</v>
          </cell>
          <cell r="O172">
            <v>0</v>
          </cell>
          <cell r="P172">
            <v>92.39</v>
          </cell>
          <cell r="Q172">
            <v>22415.66</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row>
        <row r="173">
          <cell r="A173" t="str">
            <v>6.1.1.4</v>
          </cell>
          <cell r="B173" t="str">
            <v>NZR</v>
          </cell>
          <cell r="C173" t="str">
            <v>105033.01</v>
          </cell>
          <cell r="D173" t="str">
            <v>594760-0</v>
          </cell>
          <cell r="E173" t="str">
            <v>ALVENARIA EM BLOCOS CANALETA DE CONCRETO, 14X19X19CM.</v>
          </cell>
          <cell r="F173" t="str">
            <v>m</v>
          </cell>
          <cell r="G173">
            <v>206.54</v>
          </cell>
          <cell r="H173">
            <v>0</v>
          </cell>
          <cell r="I173">
            <v>206.54</v>
          </cell>
          <cell r="J173">
            <v>14.33</v>
          </cell>
          <cell r="K173">
            <v>2959.7181999999998</v>
          </cell>
          <cell r="L173">
            <v>8.92</v>
          </cell>
          <cell r="M173">
            <v>1842.3367999999998</v>
          </cell>
          <cell r="N173">
            <v>0</v>
          </cell>
          <cell r="O173">
            <v>0</v>
          </cell>
          <cell r="P173">
            <v>23.25</v>
          </cell>
          <cell r="Q173">
            <v>4802.05</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row>
        <row r="174">
          <cell r="A174" t="str">
            <v>6.1.1.5</v>
          </cell>
          <cell r="B174" t="str">
            <v>SINAPI</v>
          </cell>
          <cell r="C174" t="str">
            <v>93200</v>
          </cell>
          <cell r="D174" t="str">
            <v>495280-4</v>
          </cell>
          <cell r="E174" t="str">
            <v>FIXAÇÃO (ENCUNHAMENTO) DE ALVENARIA DE VEDAÇÃO COM ARGAMASSA APLICADA COM BISNAGA. AF_03/2024</v>
          </cell>
          <cell r="F174" t="str">
            <v>m</v>
          </cell>
          <cell r="G174">
            <v>684.79</v>
          </cell>
          <cell r="J174">
            <v>3.3</v>
          </cell>
          <cell r="K174">
            <v>2259.8069999999998</v>
          </cell>
          <cell r="L174">
            <v>9.3000000000000007</v>
          </cell>
          <cell r="M174">
            <v>6368.5470000000005</v>
          </cell>
          <cell r="N174">
            <v>0</v>
          </cell>
          <cell r="O174">
            <v>0</v>
          </cell>
          <cell r="P174">
            <v>12.600000000000001</v>
          </cell>
          <cell r="Q174">
            <v>8628.35</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row>
        <row r="175">
          <cell r="A175" t="str">
            <v>6.1.2.</v>
          </cell>
          <cell r="E175" t="str">
            <v>COBOGÓ</v>
          </cell>
          <cell r="H175">
            <v>0</v>
          </cell>
          <cell r="I175">
            <v>0</v>
          </cell>
          <cell r="K175">
            <v>0</v>
          </cell>
          <cell r="M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row>
        <row r="176">
          <cell r="A176" t="str">
            <v>6.1.2.1</v>
          </cell>
          <cell r="B176" t="str">
            <v>NZR</v>
          </cell>
          <cell r="C176" t="str">
            <v>101162.03</v>
          </cell>
          <cell r="D176" t="str">
            <v>594773-1</v>
          </cell>
          <cell r="E176" t="str">
            <v>FORNECIMENTO E INSTALAÇÃO DE PAINEL DE COBOGÓS, LINHA BREEZE BRICK DA MANUFATTI OU EQUIVALENTE TÉCNICO, DIMENSÕES: 3,5X10,5X25CM ASSENTADOS EM VARÕES DE FERRO, FIXADOS POR ESTRUTURA METÁLICA.</v>
          </cell>
          <cell r="F176" t="str">
            <v>m²</v>
          </cell>
          <cell r="G176">
            <v>133.86000000000001</v>
          </cell>
          <cell r="H176">
            <v>0</v>
          </cell>
          <cell r="I176">
            <v>133.86000000000001</v>
          </cell>
          <cell r="J176">
            <v>359.74</v>
          </cell>
          <cell r="K176">
            <v>48154.796400000007</v>
          </cell>
          <cell r="L176">
            <v>40.229999999999997</v>
          </cell>
          <cell r="M176">
            <v>5385.1877999999997</v>
          </cell>
          <cell r="N176">
            <v>0</v>
          </cell>
          <cell r="O176">
            <v>0</v>
          </cell>
          <cell r="P176">
            <v>399.97</v>
          </cell>
          <cell r="Q176">
            <v>53539.98</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row>
        <row r="177">
          <cell r="A177" t="str">
            <v>6.2.</v>
          </cell>
          <cell r="E177" t="str">
            <v>REVESTIMENTO DE PAREDE INTERNA</v>
          </cell>
          <cell r="H177">
            <v>0</v>
          </cell>
          <cell r="I177">
            <v>0</v>
          </cell>
          <cell r="K177">
            <v>0</v>
          </cell>
          <cell r="M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row>
        <row r="178">
          <cell r="A178" t="str">
            <v>6.2.1.</v>
          </cell>
          <cell r="E178" t="str">
            <v>CHAPISCO INTERNO</v>
          </cell>
          <cell r="H178">
            <v>0</v>
          </cell>
          <cell r="I178">
            <v>0</v>
          </cell>
          <cell r="K178">
            <v>0</v>
          </cell>
          <cell r="M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row>
        <row r="179">
          <cell r="A179" t="str">
            <v>6.2.1.1</v>
          </cell>
          <cell r="B179" t="str">
            <v>SINAPI</v>
          </cell>
          <cell r="C179" t="str">
            <v>87879</v>
          </cell>
          <cell r="D179" t="str">
            <v>432304-1</v>
          </cell>
          <cell r="E179" t="str">
            <v>CHAPISCO APLICADO EM ALVENARIAS E ESTRUTURAS DE CONCRETO INTERNAS, COM COLHER DE PEDREIRO.  ARGAMASSA TRAÇO 1:3 COM PREPARO EM BETONEIRA 400L. AF_10/2022</v>
          </cell>
          <cell r="F179" t="str">
            <v>m²</v>
          </cell>
          <cell r="G179">
            <v>1417.75</v>
          </cell>
          <cell r="H179">
            <v>0</v>
          </cell>
          <cell r="I179">
            <v>1417.75</v>
          </cell>
          <cell r="J179">
            <v>1.74</v>
          </cell>
          <cell r="K179">
            <v>2466.8849999999998</v>
          </cell>
          <cell r="L179">
            <v>2.77</v>
          </cell>
          <cell r="M179">
            <v>3927.1675</v>
          </cell>
          <cell r="N179">
            <v>0</v>
          </cell>
          <cell r="O179">
            <v>0</v>
          </cell>
          <cell r="P179">
            <v>4.51</v>
          </cell>
          <cell r="Q179">
            <v>6394.05</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row>
        <row r="180">
          <cell r="A180" t="str">
            <v>6.2.2.</v>
          </cell>
          <cell r="E180" t="str">
            <v>EMBOÇO/ MASSA ÚNICA INTERNO</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row>
        <row r="181">
          <cell r="A181" t="str">
            <v>6.2.2.1</v>
          </cell>
          <cell r="B181" t="str">
            <v>SINAPI</v>
          </cell>
          <cell r="C181" t="str">
            <v>87529</v>
          </cell>
          <cell r="D181" t="str">
            <v>594776 - 6</v>
          </cell>
          <cell r="E181" t="str">
            <v>MASSA ÚNICA, EM ARGAMASSA TRAÇO 1:2:8, PREPARO MECÂNICO, APLICADA MANUALMENTE EM PAREDES INTERNAS DE AMBIENTES COM ÁREA ENTRE 5M² E 10M², E = 17,5MM, COM TALISCAS. AF_03/2024</v>
          </cell>
          <cell r="F181" t="str">
            <v>m²</v>
          </cell>
          <cell r="G181">
            <v>1142.42</v>
          </cell>
          <cell r="H181">
            <v>0</v>
          </cell>
          <cell r="I181">
            <v>1142.42</v>
          </cell>
          <cell r="J181">
            <v>17.55</v>
          </cell>
          <cell r="K181">
            <v>20049.471000000001</v>
          </cell>
          <cell r="L181">
            <v>21.22</v>
          </cell>
          <cell r="M181">
            <v>24242.152399999999</v>
          </cell>
          <cell r="N181">
            <v>0</v>
          </cell>
          <cell r="O181">
            <v>0</v>
          </cell>
          <cell r="P181">
            <v>38.769999999999996</v>
          </cell>
          <cell r="Q181">
            <v>44291.62</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row>
        <row r="182">
          <cell r="A182" t="str">
            <v>6.2.3.</v>
          </cell>
          <cell r="E182" t="str">
            <v>PINTURA DE PAREDE INTERNA</v>
          </cell>
          <cell r="H182">
            <v>0</v>
          </cell>
          <cell r="I182">
            <v>0</v>
          </cell>
          <cell r="K182">
            <v>0</v>
          </cell>
          <cell r="M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row>
        <row r="183">
          <cell r="A183" t="str">
            <v>6.2.3.1</v>
          </cell>
          <cell r="B183" t="str">
            <v>SINAPI</v>
          </cell>
          <cell r="C183" t="str">
            <v>88485</v>
          </cell>
          <cell r="D183" t="str">
            <v>432003-4</v>
          </cell>
          <cell r="E183" t="str">
            <v>FUNDO SELADOR ACRÍLICO, APLICAÇÃO MANUAL EM PAREDE, UMA DEMÃO. AF_04/2023</v>
          </cell>
          <cell r="F183" t="str">
            <v>m²</v>
          </cell>
          <cell r="G183">
            <v>605.76</v>
          </cell>
          <cell r="H183">
            <v>0</v>
          </cell>
          <cell r="I183">
            <v>605.76</v>
          </cell>
          <cell r="J183">
            <v>2.25</v>
          </cell>
          <cell r="K183">
            <v>1362.96</v>
          </cell>
          <cell r="L183">
            <v>2.1800000000000002</v>
          </cell>
          <cell r="M183">
            <v>1320.5568000000001</v>
          </cell>
          <cell r="N183">
            <v>0</v>
          </cell>
          <cell r="O183">
            <v>0</v>
          </cell>
          <cell r="P183">
            <v>4.43</v>
          </cell>
          <cell r="Q183">
            <v>2683.51</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row>
        <row r="184">
          <cell r="A184" t="str">
            <v>6.2.3.2</v>
          </cell>
          <cell r="B184" t="str">
            <v>SINAPI</v>
          </cell>
          <cell r="C184" t="str">
            <v>88497</v>
          </cell>
          <cell r="D184" t="str">
            <v>441101-3</v>
          </cell>
          <cell r="E184" t="str">
            <v>EMASSAMENTO COM MASSA LÁTEX, APLICAÇÃO EM PAREDE, DUAS DEMÃOS, LIXAMENTO MANUAL. AF_04/2023</v>
          </cell>
          <cell r="F184" t="str">
            <v>m²</v>
          </cell>
          <cell r="G184">
            <v>605.76</v>
          </cell>
          <cell r="H184">
            <v>0</v>
          </cell>
          <cell r="I184">
            <v>605.76</v>
          </cell>
          <cell r="J184">
            <v>5.13</v>
          </cell>
          <cell r="K184">
            <v>3107.5488</v>
          </cell>
          <cell r="L184">
            <v>11.86</v>
          </cell>
          <cell r="M184">
            <v>7184.3135999999995</v>
          </cell>
          <cell r="N184">
            <v>0</v>
          </cell>
          <cell r="O184">
            <v>0</v>
          </cell>
          <cell r="P184">
            <v>16.989999999999998</v>
          </cell>
          <cell r="Q184">
            <v>10291.86</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row>
        <row r="185">
          <cell r="A185" t="str">
            <v>6.2.3.3</v>
          </cell>
          <cell r="B185" t="str">
            <v>DEA</v>
          </cell>
          <cell r="C185" t="str">
            <v>88489.05</v>
          </cell>
          <cell r="D185" t="str">
            <v>283221-6</v>
          </cell>
          <cell r="E185" t="str">
            <v>APLICAÇÃO MANUAL DE PINTURA COM TINTA ACRÍLICA SEMI-BRILHO, COR BRANCO GELO, CORAL DECORA OU EQUIVALENTE, EM PAREDES INTERNAS, DUAS DEMÃOS.</v>
          </cell>
          <cell r="F185" t="str">
            <v>m²</v>
          </cell>
          <cell r="G185">
            <v>488.58</v>
          </cell>
          <cell r="J185">
            <v>6.84</v>
          </cell>
          <cell r="K185">
            <v>3341.8871999999997</v>
          </cell>
          <cell r="L185">
            <v>5.35</v>
          </cell>
          <cell r="M185">
            <v>2613.9029999999998</v>
          </cell>
          <cell r="N185">
            <v>0</v>
          </cell>
          <cell r="O185">
            <v>0</v>
          </cell>
          <cell r="P185">
            <v>12.19</v>
          </cell>
          <cell r="Q185">
            <v>5955.79</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row>
        <row r="186">
          <cell r="A186" t="str">
            <v>6.2.3.4</v>
          </cell>
          <cell r="B186" t="str">
            <v>NZR</v>
          </cell>
          <cell r="C186" t="str">
            <v>88489.06</v>
          </cell>
          <cell r="D186" t="str">
            <v>283221-6</v>
          </cell>
          <cell r="E186" t="str">
            <v>APLICAÇÃO MANUAL DE PINTURA COM TINTA ACRÍLICA SEMI-BRILHO, COR CINZA CLARO, CORAL DECORA OU EQUIVALENTE, EM PAREDES INTERNAS, DUAS DEMÃOS.</v>
          </cell>
          <cell r="F186" t="str">
            <v>m²</v>
          </cell>
          <cell r="G186">
            <v>117.18</v>
          </cell>
          <cell r="H186">
            <v>0</v>
          </cell>
          <cell r="I186">
            <v>117.18</v>
          </cell>
          <cell r="J186">
            <v>6.83</v>
          </cell>
          <cell r="K186">
            <v>800.33940000000007</v>
          </cell>
          <cell r="L186">
            <v>5.35</v>
          </cell>
          <cell r="M186">
            <v>626.91300000000001</v>
          </cell>
          <cell r="N186">
            <v>0</v>
          </cell>
          <cell r="O186">
            <v>0</v>
          </cell>
          <cell r="P186">
            <v>12.18</v>
          </cell>
          <cell r="Q186">
            <v>1427.25</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row>
        <row r="187">
          <cell r="A187" t="str">
            <v>6.2.3.5</v>
          </cell>
          <cell r="B187" t="str">
            <v>NZR</v>
          </cell>
          <cell r="C187" t="str">
            <v>95305.01</v>
          </cell>
          <cell r="D187" t="str">
            <v>470071-6</v>
          </cell>
          <cell r="E187" t="str">
            <v>APLICAÇÃO MANUAL DE TEXTURA PREMIUM COM EFEITO CIMENTO QUEIMADO, REF.: DIA DE CHUVA DA SUVINIL OU EQUIVALENTE, EM PAREDES, UMA DEMÃO.</v>
          </cell>
          <cell r="F187" t="str">
            <v>m²</v>
          </cell>
          <cell r="G187">
            <v>86.21</v>
          </cell>
          <cell r="H187">
            <v>0</v>
          </cell>
          <cell r="I187">
            <v>86.21</v>
          </cell>
          <cell r="J187">
            <v>56.86</v>
          </cell>
          <cell r="K187">
            <v>4901.9005999999999</v>
          </cell>
          <cell r="L187">
            <v>5.05</v>
          </cell>
          <cell r="M187">
            <v>435.36049999999994</v>
          </cell>
          <cell r="N187">
            <v>0</v>
          </cell>
          <cell r="O187">
            <v>0</v>
          </cell>
          <cell r="P187">
            <v>61.91</v>
          </cell>
          <cell r="Q187">
            <v>5337.26</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row>
        <row r="188">
          <cell r="A188" t="str">
            <v>6.2.4.</v>
          </cell>
          <cell r="E188" t="str">
            <v>REVESTIMENTO DE PAREDE INTERNA EM PORCELANATO/CERÂMICA</v>
          </cell>
          <cell r="H188">
            <v>0</v>
          </cell>
          <cell r="I188">
            <v>0</v>
          </cell>
          <cell r="K188">
            <v>0</v>
          </cell>
          <cell r="M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row>
        <row r="189">
          <cell r="A189" t="str">
            <v>6.2.4.1</v>
          </cell>
          <cell r="B189" t="str">
            <v>NZR</v>
          </cell>
          <cell r="C189" t="str">
            <v>9.21B</v>
          </cell>
          <cell r="D189" t="str">
            <v>438778-3</v>
          </cell>
          <cell r="E189" t="str">
            <v>FORNECIMENTO DE REVESTIMENTO CERÂMICO NA COR BRANCA, ATLAS OU EQUIVALENTE TÉCNICO, DIMENSÕES APROXIMADAS 5X10CM, JUNTA RETA, ASSENTADA EM PISOS/PAREDES/TETOS, NO SENTIDO HORIZONTAL, COM ARGAMASSA COLANTE INDUSTRIALIZADA AC III E REJUNTADA COM ARGAMASSA DE REJUNTAMENTO FLEXÍVEL E IMPERMEÁVEL.</v>
          </cell>
          <cell r="F189" t="str">
            <v>m²</v>
          </cell>
          <cell r="G189">
            <v>256.95</v>
          </cell>
          <cell r="H189">
            <v>0</v>
          </cell>
          <cell r="I189">
            <v>256.95</v>
          </cell>
          <cell r="J189">
            <v>85.02</v>
          </cell>
          <cell r="K189">
            <v>21845.888999999999</v>
          </cell>
          <cell r="L189">
            <v>34.29</v>
          </cell>
          <cell r="M189">
            <v>8810.8154999999988</v>
          </cell>
          <cell r="N189">
            <v>0</v>
          </cell>
          <cell r="O189">
            <v>0</v>
          </cell>
          <cell r="P189">
            <v>119.31</v>
          </cell>
          <cell r="Q189">
            <v>30656.7</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row>
        <row r="190">
          <cell r="A190" t="str">
            <v>6.2.4.2</v>
          </cell>
          <cell r="B190" t="str">
            <v>NZR</v>
          </cell>
          <cell r="C190" t="str">
            <v>104615.02</v>
          </cell>
          <cell r="D190" t="str">
            <v>456413-8</v>
          </cell>
          <cell r="E190" t="str">
            <v>FORNECIMENTO E ASSENTAMENTO DE MIX DE PASTILHAS DE PORCELANA 5 X 5 CM, NA COR COLINA (40%), REF: JD 4420, E NA COR VERDE ETNA (60%), REF: JD 4600, JATOBÁ OU EQUIVALENTE TÉCNICO, ASSENTADO EM PAREDES INTERNAS COM ARGAMASSA COLANTE INDUSTRIALIZADA AC III E REJUNTADA COM ARGAMASSA DE REJUNTAMENTO FLEXÍVEL IMPERMEÁVEL NA COR CINZA PLATINUM.</v>
          </cell>
          <cell r="F190" t="str">
            <v>m²</v>
          </cell>
          <cell r="G190">
            <v>32.71</v>
          </cell>
          <cell r="H190">
            <v>0</v>
          </cell>
          <cell r="I190">
            <v>32.71</v>
          </cell>
          <cell r="J190">
            <v>195.04</v>
          </cell>
          <cell r="K190">
            <v>6379.7583999999997</v>
          </cell>
          <cell r="L190">
            <v>35.619999999999997</v>
          </cell>
          <cell r="M190">
            <v>1165.1302000000001</v>
          </cell>
          <cell r="N190">
            <v>0</v>
          </cell>
          <cell r="O190">
            <v>0</v>
          </cell>
          <cell r="P190">
            <v>230.66</v>
          </cell>
          <cell r="Q190">
            <v>7544.88</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row>
        <row r="191">
          <cell r="A191" t="str">
            <v>6.2.4.3</v>
          </cell>
          <cell r="B191" t="str">
            <v>NZR</v>
          </cell>
          <cell r="C191" t="str">
            <v>7.50 A</v>
          </cell>
          <cell r="D191" t="str">
            <v>594822-3</v>
          </cell>
          <cell r="E191" t="str">
            <v>FORNECIMENTO E ASSENTAMENTO DE PORCELANATO RESISTENTE AO ESCORREGAMENTO STATE CEMENT EXT DA ELIANE OU EQUIVALENTE, 90 X 90 CM, ACABAMENTO RETIFICADO, ASSENTADO EM PISO OU PAREDE COM ARGAMASSA INDUSTRIALIZADA AC-III E REJUNTADO COM ARGAMASSA DE REJUNTAMENTO FLEXÍVEL E IMPERMEÁVEL.</v>
          </cell>
          <cell r="F191" t="str">
            <v>m²</v>
          </cell>
          <cell r="G191">
            <v>71.78</v>
          </cell>
          <cell r="H191">
            <v>0</v>
          </cell>
          <cell r="I191">
            <v>71.78</v>
          </cell>
          <cell r="J191">
            <v>182.58</v>
          </cell>
          <cell r="K191">
            <v>13105.592400000001</v>
          </cell>
          <cell r="L191">
            <v>23.28</v>
          </cell>
          <cell r="M191">
            <v>1671.0384000000001</v>
          </cell>
          <cell r="N191">
            <v>0</v>
          </cell>
          <cell r="O191">
            <v>0</v>
          </cell>
          <cell r="P191">
            <v>205.86</v>
          </cell>
          <cell r="Q191">
            <v>14776.63</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row>
        <row r="192">
          <cell r="A192" t="str">
            <v>6.2.4.4</v>
          </cell>
          <cell r="B192" t="str">
            <v>NZR</v>
          </cell>
          <cell r="C192" t="str">
            <v>9.54</v>
          </cell>
          <cell r="D192" t="str">
            <v>594833-9</v>
          </cell>
          <cell r="E192" t="str">
            <v>ASSENTAMENTO DE LADRILHO HIDRÁULICO COM ARGAMASSA COLANTE TIPO AC III (REAPROVEITAMENTO DE LADRILHO HIDRÁULICO EXISTENTE NO ACERVO DO TJPE).</v>
          </cell>
          <cell r="F192" t="str">
            <v>m²</v>
          </cell>
          <cell r="G192">
            <v>15.14</v>
          </cell>
          <cell r="H192">
            <v>0</v>
          </cell>
          <cell r="I192">
            <v>15.14</v>
          </cell>
          <cell r="J192">
            <v>14.1</v>
          </cell>
          <cell r="K192">
            <v>213.47399999999999</v>
          </cell>
          <cell r="L192">
            <v>11.77</v>
          </cell>
          <cell r="M192">
            <v>178.1978</v>
          </cell>
          <cell r="N192">
            <v>0</v>
          </cell>
          <cell r="O192">
            <v>0</v>
          </cell>
          <cell r="P192">
            <v>25.869999999999997</v>
          </cell>
          <cell r="Q192">
            <v>391.67</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row>
        <row r="193">
          <cell r="A193" t="str">
            <v>6.2.5.</v>
          </cell>
          <cell r="E193" t="str">
            <v>REVESTIMENTO RIPADO</v>
          </cell>
          <cell r="H193">
            <v>0</v>
          </cell>
          <cell r="I193">
            <v>0</v>
          </cell>
          <cell r="K193">
            <v>0</v>
          </cell>
          <cell r="M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row>
        <row r="194">
          <cell r="A194" t="str">
            <v>6.2.5.1</v>
          </cell>
          <cell r="B194" t="str">
            <v>NZR</v>
          </cell>
          <cell r="C194" t="str">
            <v>7.51</v>
          </cell>
          <cell r="D194" t="str">
            <v>569916-9</v>
          </cell>
          <cell r="E194" t="str">
            <v>FORNECIMENTO E INSTALAÇÃO DE REVESTIMENTO RIPADO DE MADEIRA ECOLÓGICA + HPDE (PAINEL), LINHA ARKWOOD FP, PARA AMBIENTES INTERNOS, COR A DEFINIR, ARKOS OU EQUIVALENTE TÉCNICO.</v>
          </cell>
          <cell r="F194" t="str">
            <v>m²</v>
          </cell>
          <cell r="G194">
            <v>44.8</v>
          </cell>
          <cell r="H194">
            <v>0</v>
          </cell>
          <cell r="I194">
            <v>44.8</v>
          </cell>
          <cell r="J194">
            <v>591.29999999999995</v>
          </cell>
          <cell r="K194">
            <v>26490.239999999998</v>
          </cell>
          <cell r="L194">
            <v>0</v>
          </cell>
          <cell r="M194">
            <v>0</v>
          </cell>
          <cell r="N194">
            <v>0</v>
          </cell>
          <cell r="O194">
            <v>0</v>
          </cell>
          <cell r="P194">
            <v>591.29999999999995</v>
          </cell>
          <cell r="Q194">
            <v>26490.240000000002</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row>
        <row r="195">
          <cell r="A195" t="str">
            <v>6.3.</v>
          </cell>
          <cell r="E195" t="str">
            <v>REVESTIMENTO DE PAREDE EXTERNA</v>
          </cell>
          <cell r="H195">
            <v>0</v>
          </cell>
          <cell r="I195">
            <v>0</v>
          </cell>
          <cell r="K195">
            <v>0</v>
          </cell>
          <cell r="M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row>
        <row r="196">
          <cell r="A196" t="str">
            <v>6.3.1.</v>
          </cell>
          <cell r="E196" t="str">
            <v>CHAPISCO EXTERNO E FUNDAÇÃO</v>
          </cell>
          <cell r="H196">
            <v>0</v>
          </cell>
          <cell r="I196">
            <v>0</v>
          </cell>
          <cell r="K196">
            <v>0</v>
          </cell>
          <cell r="M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row>
        <row r="197">
          <cell r="A197" t="str">
            <v>6.3.1.1</v>
          </cell>
          <cell r="B197" t="str">
            <v>SINAPI</v>
          </cell>
          <cell r="C197" t="str">
            <v>87905</v>
          </cell>
          <cell r="D197" t="str">
            <v>433325-0</v>
          </cell>
          <cell r="E197" t="str">
            <v>CHAPISCO APLICADO EM ALVENARIA (COM PRESENÇA DE VÃOS) E ESTRUTURAS DE CONCRETO DE FACHADA, COM COLHER DE PEDREIRO.  ARGAMASSA TRAÇO 1:3 COM PREPARO EM BETONEIRA 400L. AF_10/2022</v>
          </cell>
          <cell r="F197" t="str">
            <v>m²</v>
          </cell>
          <cell r="G197">
            <v>1642.61</v>
          </cell>
          <cell r="H197">
            <v>0</v>
          </cell>
          <cell r="I197">
            <v>1642.61</v>
          </cell>
          <cell r="J197">
            <v>2.3199999999999998</v>
          </cell>
          <cell r="K197">
            <v>3810.8551999999995</v>
          </cell>
          <cell r="L197">
            <v>6.16</v>
          </cell>
          <cell r="M197">
            <v>10118.4776</v>
          </cell>
          <cell r="N197">
            <v>0</v>
          </cell>
          <cell r="O197">
            <v>0</v>
          </cell>
          <cell r="P197">
            <v>8.48</v>
          </cell>
          <cell r="Q197">
            <v>13929.33</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row>
        <row r="198">
          <cell r="A198" t="str">
            <v>6.3.2.</v>
          </cell>
          <cell r="E198" t="str">
            <v>EMBOÇO / MASSA UNICA EXTERNO</v>
          </cell>
          <cell r="H198">
            <v>0</v>
          </cell>
          <cell r="I198">
            <v>0</v>
          </cell>
          <cell r="K198">
            <v>0</v>
          </cell>
          <cell r="M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row>
        <row r="199">
          <cell r="A199" t="str">
            <v>6.3.2.1</v>
          </cell>
          <cell r="B199" t="str">
            <v>SINAPI</v>
          </cell>
          <cell r="C199" t="str">
            <v>87775</v>
          </cell>
          <cell r="D199" t="str">
            <v>432316-5</v>
          </cell>
          <cell r="E199" t="str">
            <v>EMBOÇO OU MASSA ÚNICA EM ARGAMASSA TRAÇO 1:2:8, PREPARO MECÂNICO COM BETONEIRA 400 L, APLICADA MANUALMENTE EM PANOS DE FACHADA COM PRESENÇA DE VÃOS, ESPESSURA DE 25 MM. AF_08/2022</v>
          </cell>
          <cell r="F199" t="str">
            <v>m²</v>
          </cell>
          <cell r="G199">
            <v>1497.55</v>
          </cell>
          <cell r="H199">
            <v>0</v>
          </cell>
          <cell r="I199">
            <v>1497.55</v>
          </cell>
          <cell r="J199">
            <v>22.93</v>
          </cell>
          <cell r="K199">
            <v>34338.821499999998</v>
          </cell>
          <cell r="L199">
            <v>35.33</v>
          </cell>
          <cell r="M199">
            <v>52908.441499999994</v>
          </cell>
          <cell r="N199">
            <v>0</v>
          </cell>
          <cell r="O199">
            <v>0</v>
          </cell>
          <cell r="P199">
            <v>58.26</v>
          </cell>
          <cell r="Q199">
            <v>87247.26</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row>
        <row r="200">
          <cell r="A200" t="str">
            <v>6.3.3.</v>
          </cell>
          <cell r="E200" t="str">
            <v>REVESTIMENTO DE PAREDE EXTERNA</v>
          </cell>
          <cell r="H200">
            <v>0</v>
          </cell>
          <cell r="I200">
            <v>0</v>
          </cell>
          <cell r="K200">
            <v>0</v>
          </cell>
          <cell r="M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row>
        <row r="201">
          <cell r="A201" t="str">
            <v>6.3.3.1</v>
          </cell>
          <cell r="B201" t="str">
            <v>NZR</v>
          </cell>
          <cell r="C201" t="str">
            <v>9.21B</v>
          </cell>
          <cell r="D201" t="str">
            <v>589300-3</v>
          </cell>
          <cell r="E201" t="str">
            <v>FORNECIMENTO DE REVESTIMENTO CERÂMICO NA COR BRANCA, ATLAS OU EQUIVALENTE TÉCNICO, DIMENSÕES APROXIMADAS 5X10CM, JUNTA RETA, ASSENTADA EM PISOS/PAREDES/TETOS, NO SENTIDO HORIZONTAL, COM ARGAMASSA COLANTE INDUSTRIALIZADA AC III E REJUNTADA COM ARGAMASSA DE REJUNTAMENTO FLEXÍVEL E IMPERMEÁVEL.</v>
          </cell>
          <cell r="F201" t="str">
            <v>m²</v>
          </cell>
          <cell r="G201">
            <v>752.64</v>
          </cell>
          <cell r="H201">
            <v>0</v>
          </cell>
          <cell r="I201">
            <v>752.64</v>
          </cell>
          <cell r="J201">
            <v>85.02</v>
          </cell>
          <cell r="K201">
            <v>63989.452799999999</v>
          </cell>
          <cell r="L201">
            <v>34.29</v>
          </cell>
          <cell r="M201">
            <v>25808.025599999997</v>
          </cell>
          <cell r="N201">
            <v>0</v>
          </cell>
          <cell r="O201">
            <v>0</v>
          </cell>
          <cell r="P201">
            <v>119.31</v>
          </cell>
          <cell r="Q201">
            <v>89797.47</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row>
        <row r="202">
          <cell r="A202" t="str">
            <v>6.3.3.2</v>
          </cell>
          <cell r="B202" t="str">
            <v>NZR</v>
          </cell>
          <cell r="C202" t="str">
            <v>9.14 A</v>
          </cell>
          <cell r="D202" t="str">
            <v>402066-9</v>
          </cell>
          <cell r="E202" t="str">
            <v>FORNECIMENTO E APLICAÇÃO DE JUNTA DE MASTIQUE, INCLUSIVE PREENCHIMENTO DA JUNTA COM TARUCEL 20MM.</v>
          </cell>
          <cell r="F202" t="str">
            <v>m</v>
          </cell>
          <cell r="G202">
            <v>244.62</v>
          </cell>
          <cell r="H202">
            <v>0</v>
          </cell>
          <cell r="I202">
            <v>244.62</v>
          </cell>
          <cell r="J202">
            <v>57.9</v>
          </cell>
          <cell r="K202">
            <v>14163.498</v>
          </cell>
          <cell r="L202">
            <v>9.34</v>
          </cell>
          <cell r="M202">
            <v>2284.7507999999998</v>
          </cell>
          <cell r="N202">
            <v>0</v>
          </cell>
          <cell r="O202">
            <v>0</v>
          </cell>
          <cell r="P202">
            <v>67.239999999999995</v>
          </cell>
          <cell r="Q202">
            <v>16448.240000000002</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row>
        <row r="203">
          <cell r="A203" t="str">
            <v>6.3.3.3</v>
          </cell>
          <cell r="B203" t="str">
            <v>NZR</v>
          </cell>
          <cell r="C203" t="str">
            <v>87244.02</v>
          </cell>
          <cell r="D203" t="str">
            <v>594884-3</v>
          </cell>
          <cell r="E203" t="str">
            <v>FORNECIMENTO E ASSENTAMENTO DE MIX DE PASTILHAS DE PORCELANA 5 X 5 CM, NA COR COLINA (40%), REF: JD 4420, E NA COR VERDE ETNA (60%), REF: JD 4600, JATOBÁ OU EQUIVALENTE TÉCNICO, ASSENTADO EM PAREDES EXTERNAS COM ARGAMASSA COLANTE INDUSTRIALIZADA AC III-E E REJUNTADA COM ARGAMASSA DE REJUNTAMENTO FLEXÍVEL IMPERMEÁVEL NA COR CINZA PLATINUM.</v>
          </cell>
          <cell r="F203" t="str">
            <v>m²</v>
          </cell>
          <cell r="G203">
            <v>112.68</v>
          </cell>
          <cell r="H203">
            <v>0</v>
          </cell>
          <cell r="I203">
            <v>112.68</v>
          </cell>
          <cell r="J203">
            <v>191.96</v>
          </cell>
          <cell r="K203">
            <v>21630.052800000001</v>
          </cell>
          <cell r="L203">
            <v>41.67</v>
          </cell>
          <cell r="M203">
            <v>4695.3756000000003</v>
          </cell>
          <cell r="N203">
            <v>0</v>
          </cell>
          <cell r="O203">
            <v>0</v>
          </cell>
          <cell r="P203">
            <v>233.63</v>
          </cell>
          <cell r="Q203">
            <v>26325.42</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row>
        <row r="204">
          <cell r="A204" t="str">
            <v>6.3.3.4</v>
          </cell>
          <cell r="B204" t="str">
            <v>NZR</v>
          </cell>
          <cell r="C204" t="str">
            <v>9.12</v>
          </cell>
          <cell r="D204" t="str">
            <v>428688-0</v>
          </cell>
          <cell r="E204" t="str">
            <v>FORNECIMENTO E ASSENTAMENTO DE PEDRA ITACOMOLY DO NORTE (30X5CM), TIPO CANJIQUINHA, ASSENTADA COM ARGAMASSA DE CIMENTO E AREIA NO TRAÇO 1:6.</v>
          </cell>
          <cell r="F204" t="str">
            <v>m²</v>
          </cell>
          <cell r="G204">
            <v>4.28</v>
          </cell>
          <cell r="H204">
            <v>0</v>
          </cell>
          <cell r="I204">
            <v>4.28</v>
          </cell>
          <cell r="J204">
            <v>88.13</v>
          </cell>
          <cell r="K204">
            <v>377.19639999999998</v>
          </cell>
          <cell r="L204">
            <v>17.18</v>
          </cell>
          <cell r="M204">
            <v>73.5304</v>
          </cell>
          <cell r="N204">
            <v>0</v>
          </cell>
          <cell r="O204">
            <v>0</v>
          </cell>
          <cell r="P204">
            <v>105.31</v>
          </cell>
          <cell r="Q204">
            <v>450.72</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row>
        <row r="205">
          <cell r="A205" t="str">
            <v>6.3.4.</v>
          </cell>
          <cell r="E205" t="str">
            <v>PINTURA DE PAREDE EXTERNA</v>
          </cell>
          <cell r="H205">
            <v>0</v>
          </cell>
          <cell r="I205">
            <v>0</v>
          </cell>
          <cell r="K205">
            <v>0</v>
          </cell>
          <cell r="M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row>
        <row r="206">
          <cell r="A206" t="str">
            <v>6.3.4.1</v>
          </cell>
          <cell r="B206" t="str">
            <v>NZR</v>
          </cell>
          <cell r="C206" t="str">
            <v>88489.01</v>
          </cell>
          <cell r="D206" t="str">
            <v>210804 - 6</v>
          </cell>
          <cell r="E206" t="str">
            <v>APLICAÇÃO MANUAL DE PINTURA A CAL (CAIAÇÃO) EM PAREDES, DUAS DEMÃOS.</v>
          </cell>
          <cell r="F206" t="str">
            <v>m²</v>
          </cell>
          <cell r="G206">
            <v>398.08</v>
          </cell>
          <cell r="H206">
            <v>0</v>
          </cell>
          <cell r="I206">
            <v>398.08</v>
          </cell>
          <cell r="J206">
            <v>1.86</v>
          </cell>
          <cell r="K206">
            <v>740.42880000000002</v>
          </cell>
          <cell r="L206">
            <v>5.35</v>
          </cell>
          <cell r="M206">
            <v>2129.7279999999996</v>
          </cell>
          <cell r="N206">
            <v>0</v>
          </cell>
          <cell r="O206">
            <v>0</v>
          </cell>
          <cell r="P206">
            <v>7.21</v>
          </cell>
          <cell r="Q206">
            <v>2870.15</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row>
        <row r="207">
          <cell r="A207" t="str">
            <v>6.4.</v>
          </cell>
          <cell r="E207" t="str">
            <v>REVESTIMENTO  DE TETO</v>
          </cell>
          <cell r="H207">
            <v>0</v>
          </cell>
          <cell r="I207">
            <v>0</v>
          </cell>
          <cell r="K207">
            <v>0</v>
          </cell>
          <cell r="M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row>
        <row r="208">
          <cell r="A208" t="str">
            <v>6.4.1.</v>
          </cell>
          <cell r="E208" t="str">
            <v>CHAPISCO EXTERNO EM TETO</v>
          </cell>
          <cell r="H208">
            <v>0</v>
          </cell>
          <cell r="I208">
            <v>0</v>
          </cell>
          <cell r="K208">
            <v>0</v>
          </cell>
          <cell r="M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row>
        <row r="209">
          <cell r="A209" t="str">
            <v>6.4.1.1</v>
          </cell>
          <cell r="B209" t="str">
            <v>SINAPI</v>
          </cell>
          <cell r="C209" t="str">
            <v>87882</v>
          </cell>
          <cell r="D209" t="str">
            <v>457787-6</v>
          </cell>
          <cell r="E209" t="str">
            <v>CHAPISCO APLICADO NO TETO OU EM ALVENARIA E ESTRUTURA, COM ROLO PARA TEXTURA ACRÍLICA. ARGAMASSA TRAÇO 1:4 E EMULSÃO POLIMÉRICA (ADESIVO) COM PREPARO EM BETONEIRA 400L. AF_10/2022</v>
          </cell>
          <cell r="F209" t="str">
            <v>m²</v>
          </cell>
          <cell r="G209">
            <v>27.93</v>
          </cell>
          <cell r="H209">
            <v>0</v>
          </cell>
          <cell r="I209">
            <v>27.93</v>
          </cell>
          <cell r="J209">
            <v>4.6399999999999997</v>
          </cell>
          <cell r="K209">
            <v>129.59519999999998</v>
          </cell>
          <cell r="L209">
            <v>1.51</v>
          </cell>
          <cell r="M209">
            <v>42.174300000000002</v>
          </cell>
          <cell r="N209">
            <v>0</v>
          </cell>
          <cell r="O209">
            <v>0</v>
          </cell>
          <cell r="P209">
            <v>6.1499999999999995</v>
          </cell>
          <cell r="Q209">
            <v>171.76</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row>
        <row r="210">
          <cell r="A210" t="str">
            <v>6.4.2.</v>
          </cell>
          <cell r="E210" t="str">
            <v>CHAPISCO INTERNO EM TETO</v>
          </cell>
          <cell r="H210">
            <v>0</v>
          </cell>
          <cell r="I210">
            <v>0</v>
          </cell>
          <cell r="K210">
            <v>0</v>
          </cell>
          <cell r="M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row>
        <row r="211">
          <cell r="A211" t="str">
            <v>6.4.2.1</v>
          </cell>
          <cell r="B211" t="str">
            <v>SINAPI</v>
          </cell>
          <cell r="C211" t="str">
            <v>87882</v>
          </cell>
          <cell r="D211" t="str">
            <v>457787-6</v>
          </cell>
          <cell r="E211" t="str">
            <v>CHAPISCO APLICADO NO TETO OU EM ALVENARIA E ESTRUTURA, COM ROLO PARA TEXTURA ACRÍLICA. ARGAMASSA TRAÇO 1:4 E EMULSÃO POLIMÉRICA (ADESIVO) COM PREPARO EM BETONEIRA 400L. AF_10/2022</v>
          </cell>
          <cell r="F211" t="str">
            <v>m²</v>
          </cell>
          <cell r="G211">
            <v>82</v>
          </cell>
          <cell r="H211">
            <v>0</v>
          </cell>
          <cell r="I211">
            <v>82</v>
          </cell>
          <cell r="J211">
            <v>4.6399999999999997</v>
          </cell>
          <cell r="K211">
            <v>380.47999999999996</v>
          </cell>
          <cell r="L211">
            <v>1.51</v>
          </cell>
          <cell r="M211">
            <v>123.82000000000001</v>
          </cell>
          <cell r="N211">
            <v>0</v>
          </cell>
          <cell r="O211">
            <v>0</v>
          </cell>
          <cell r="P211">
            <v>6.1499999999999995</v>
          </cell>
          <cell r="Q211">
            <v>504.3</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row>
        <row r="212">
          <cell r="A212" t="str">
            <v>6.4.3.</v>
          </cell>
          <cell r="E212" t="str">
            <v>EMBOÇO / MASSA ÚNICA INTERNA EM TETO</v>
          </cell>
          <cell r="H212">
            <v>0</v>
          </cell>
          <cell r="I212">
            <v>0</v>
          </cell>
          <cell r="K212">
            <v>0</v>
          </cell>
          <cell r="M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row>
        <row r="213">
          <cell r="A213" t="str">
            <v>6.4.3.1</v>
          </cell>
          <cell r="B213" t="str">
            <v>SINAPI</v>
          </cell>
          <cell r="C213" t="str">
            <v>90406</v>
          </cell>
          <cell r="D213" t="str">
            <v>590055-7</v>
          </cell>
          <cell r="E213" t="str">
            <v>MASSA ÚNICA, EM ARGAMASSA TRAÇO 1:2:8, PREPARO MECÂNICO, APLICADA MANUALMENTE EM TETO, E = 17,5MM, COM TALISCAS. AF_03/2024</v>
          </cell>
          <cell r="F213" t="str">
            <v>m²</v>
          </cell>
          <cell r="G213">
            <v>82</v>
          </cell>
          <cell r="H213">
            <v>0</v>
          </cell>
          <cell r="I213">
            <v>82</v>
          </cell>
          <cell r="J213">
            <v>18.649999999999999</v>
          </cell>
          <cell r="K213">
            <v>1529.3</v>
          </cell>
          <cell r="L213">
            <v>27.58</v>
          </cell>
          <cell r="M213">
            <v>2261.56</v>
          </cell>
          <cell r="N213">
            <v>0</v>
          </cell>
          <cell r="O213">
            <v>0</v>
          </cell>
          <cell r="P213">
            <v>46.23</v>
          </cell>
          <cell r="Q213">
            <v>3790.86</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row>
        <row r="214">
          <cell r="A214" t="str">
            <v>6.4.4.</v>
          </cell>
          <cell r="E214" t="str">
            <v>EMBOÇO / MASSA ÚNICA EXTERNA EM TETO</v>
          </cell>
          <cell r="H214">
            <v>0</v>
          </cell>
          <cell r="I214">
            <v>0</v>
          </cell>
          <cell r="K214">
            <v>0</v>
          </cell>
          <cell r="M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row>
        <row r="215">
          <cell r="A215" t="str">
            <v>6.4.4.1</v>
          </cell>
          <cell r="B215" t="str">
            <v>SINAPI</v>
          </cell>
          <cell r="C215" t="str">
            <v>90406</v>
          </cell>
          <cell r="D215" t="str">
            <v>590055-7</v>
          </cell>
          <cell r="E215" t="str">
            <v>MASSA ÚNICA, EM ARGAMASSA TRAÇO 1:2:8, PREPARO MECÂNICO, APLICADA MANUALMENTE EM TETO, E = 17,5MM, COM TALISCAS. AF_03/2024</v>
          </cell>
          <cell r="F215" t="str">
            <v>m²</v>
          </cell>
          <cell r="G215">
            <v>27.93</v>
          </cell>
          <cell r="H215">
            <v>0</v>
          </cell>
          <cell r="I215">
            <v>27.93</v>
          </cell>
          <cell r="J215">
            <v>18.649999999999999</v>
          </cell>
          <cell r="K215">
            <v>520.89449999999999</v>
          </cell>
          <cell r="L215">
            <v>27.58</v>
          </cell>
          <cell r="M215">
            <v>770.30939999999998</v>
          </cell>
          <cell r="N215">
            <v>0</v>
          </cell>
          <cell r="O215">
            <v>0</v>
          </cell>
          <cell r="P215">
            <v>46.23</v>
          </cell>
          <cell r="Q215">
            <v>1291.2</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row>
        <row r="216">
          <cell r="A216" t="str">
            <v>6.4.5.</v>
          </cell>
          <cell r="E216" t="str">
            <v>FORRO DE GESSO</v>
          </cell>
          <cell r="H216">
            <v>0</v>
          </cell>
          <cell r="I216">
            <v>0</v>
          </cell>
          <cell r="K216">
            <v>0</v>
          </cell>
          <cell r="M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row>
        <row r="217">
          <cell r="A217" t="str">
            <v>6.4.5.1</v>
          </cell>
          <cell r="B217" t="str">
            <v>SINAPI</v>
          </cell>
          <cell r="C217" t="str">
            <v>96114</v>
          </cell>
          <cell r="D217" t="str">
            <v>476159-6</v>
          </cell>
          <cell r="E217" t="str">
            <v>FORRO EM DRYWALL, PARA AMBIENTES COMERCIAIS, INCLUSIVE ESTRUTURA BIRECIONAL DE FIXAÇÃO. AF_08/2023_PS</v>
          </cell>
          <cell r="F217" t="str">
            <v>m²</v>
          </cell>
          <cell r="G217">
            <v>6.71</v>
          </cell>
          <cell r="H217">
            <v>0</v>
          </cell>
          <cell r="I217">
            <v>6.71</v>
          </cell>
          <cell r="J217">
            <v>44.81</v>
          </cell>
          <cell r="K217">
            <v>300.67509999999999</v>
          </cell>
          <cell r="L217">
            <v>23.38</v>
          </cell>
          <cell r="M217">
            <v>156.87979999999999</v>
          </cell>
          <cell r="N217">
            <v>0</v>
          </cell>
          <cell r="O217">
            <v>0</v>
          </cell>
          <cell r="P217">
            <v>68.19</v>
          </cell>
          <cell r="Q217">
            <v>457.55</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row>
        <row r="218">
          <cell r="A218" t="str">
            <v>6.4.6.</v>
          </cell>
          <cell r="E218" t="str">
            <v>FORRO REMOVIVEL</v>
          </cell>
          <cell r="H218">
            <v>0</v>
          </cell>
          <cell r="I218">
            <v>0</v>
          </cell>
          <cell r="K218">
            <v>0</v>
          </cell>
          <cell r="M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row>
        <row r="219">
          <cell r="A219" t="str">
            <v>6.4.6.1</v>
          </cell>
          <cell r="B219" t="str">
            <v>NZR</v>
          </cell>
          <cell r="C219" t="str">
            <v>96114.05</v>
          </cell>
          <cell r="D219" t="str">
            <v>532937-0</v>
          </cell>
          <cell r="E219" t="str">
            <v>FORNECIMENTO E INSTALAÇÃO DE FORRO REMOVÍVEL EM PAINÉIS DE LÃ MINERAL, NA COR BRANCA, THERMATEX STAR DA AMF OU EQUIVALENTE, NAS DIMENSÕES DE 625X625MM, ESPESSURA DE 15MM, ESTRUTURADO COM PERFIS METÁLICOS COM ACABAMENTO NA COR BRANCA.</v>
          </cell>
          <cell r="F219" t="str">
            <v>m²</v>
          </cell>
          <cell r="G219">
            <v>298.69</v>
          </cell>
          <cell r="H219">
            <v>0</v>
          </cell>
          <cell r="I219">
            <v>298.69</v>
          </cell>
          <cell r="J219">
            <v>71.540000000000006</v>
          </cell>
          <cell r="K219">
            <v>21368.282600000002</v>
          </cell>
          <cell r="L219">
            <v>23.87</v>
          </cell>
          <cell r="M219">
            <v>7129.7303000000002</v>
          </cell>
          <cell r="N219">
            <v>0</v>
          </cell>
          <cell r="O219">
            <v>0</v>
          </cell>
          <cell r="P219">
            <v>95.410000000000011</v>
          </cell>
          <cell r="Q219">
            <v>28498.01</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row>
        <row r="220">
          <cell r="A220" t="str">
            <v>6.4.6.2</v>
          </cell>
          <cell r="B220" t="str">
            <v>NZR</v>
          </cell>
          <cell r="C220" t="str">
            <v>96114.06</v>
          </cell>
          <cell r="D220" t="str">
            <v>595234-4</v>
          </cell>
          <cell r="E220" t="str">
            <v>FORNECIMENTO E INSTALAÇÃO DE FORRO REMOVÍVEL EM PAINÉIS DE LÃ MINERAL, NA COR PRETA, THERMATEX STAR DA AMF OU EQUIVALENTE, NAS DIMENSÕES DE 625X625MM, ESPESSURA DE 15MM, ESTRUTURADO COM PERFIS METÁLICOS COM ACABAMENTO NA COR PRETA.</v>
          </cell>
          <cell r="F220" t="str">
            <v>m²</v>
          </cell>
          <cell r="G220">
            <v>31.17</v>
          </cell>
          <cell r="H220">
            <v>0</v>
          </cell>
          <cell r="I220">
            <v>31.17</v>
          </cell>
          <cell r="J220">
            <v>78.59</v>
          </cell>
          <cell r="K220">
            <v>2449.6503000000002</v>
          </cell>
          <cell r="L220">
            <v>23.87</v>
          </cell>
          <cell r="M220">
            <v>744.02790000000005</v>
          </cell>
          <cell r="N220">
            <v>0</v>
          </cell>
          <cell r="O220">
            <v>0</v>
          </cell>
          <cell r="P220">
            <v>102.46000000000001</v>
          </cell>
          <cell r="Q220">
            <v>3193.67</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row>
        <row r="221">
          <cell r="A221" t="str">
            <v>6.4.7.</v>
          </cell>
          <cell r="E221" t="str">
            <v>PINTURA EM TETO</v>
          </cell>
          <cell r="H221">
            <v>0</v>
          </cell>
          <cell r="I221">
            <v>0</v>
          </cell>
          <cell r="K221">
            <v>0</v>
          </cell>
          <cell r="M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row>
        <row r="222">
          <cell r="A222" t="str">
            <v>6.4.7.1</v>
          </cell>
          <cell r="B222" t="str">
            <v>SINAPI</v>
          </cell>
          <cell r="C222" t="str">
            <v>88484</v>
          </cell>
          <cell r="D222" t="str">
            <v>457784-1</v>
          </cell>
          <cell r="E222" t="str">
            <v>FUNDO SELADOR ACRÍLICO, APLICAÇÃO MANUAL EM TETO, UMA DEMÃO. AF_04/2023</v>
          </cell>
          <cell r="F222" t="str">
            <v>m²</v>
          </cell>
          <cell r="G222">
            <v>80.67</v>
          </cell>
          <cell r="H222">
            <v>0</v>
          </cell>
          <cell r="I222">
            <v>80.67</v>
          </cell>
          <cell r="J222">
            <v>2.4300000000000002</v>
          </cell>
          <cell r="K222">
            <v>196.02810000000002</v>
          </cell>
          <cell r="L222">
            <v>3.03</v>
          </cell>
          <cell r="M222">
            <v>244.43009999999998</v>
          </cell>
          <cell r="N222">
            <v>0</v>
          </cell>
          <cell r="O222">
            <v>0</v>
          </cell>
          <cell r="P222">
            <v>5.46</v>
          </cell>
          <cell r="Q222">
            <v>440.45</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row>
        <row r="223">
          <cell r="A223" t="str">
            <v>6.4.7.2</v>
          </cell>
          <cell r="B223" t="str">
            <v>SINAPI</v>
          </cell>
          <cell r="C223" t="str">
            <v>88496</v>
          </cell>
          <cell r="D223" t="str">
            <v>441105-6</v>
          </cell>
          <cell r="E223" t="str">
            <v>EMASSAMENTO COM MASSA LÁTEX, APLICAÇÃO EM TETO, DUAS DEMÃOS, LIXAMENTO MANUAL. AF_04/2023</v>
          </cell>
          <cell r="F223" t="str">
            <v>m²</v>
          </cell>
          <cell r="G223">
            <v>80.67</v>
          </cell>
          <cell r="H223">
            <v>0</v>
          </cell>
          <cell r="I223">
            <v>80.67</v>
          </cell>
          <cell r="J223">
            <v>7.84</v>
          </cell>
          <cell r="K223">
            <v>632.45280000000002</v>
          </cell>
          <cell r="L223">
            <v>24.37</v>
          </cell>
          <cell r="M223">
            <v>1965.9279000000001</v>
          </cell>
          <cell r="N223">
            <v>0</v>
          </cell>
          <cell r="O223">
            <v>0</v>
          </cell>
          <cell r="P223">
            <v>32.21</v>
          </cell>
          <cell r="Q223">
            <v>2598.38</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row>
        <row r="224">
          <cell r="A224" t="str">
            <v>6.4.7.3</v>
          </cell>
          <cell r="B224" t="str">
            <v>NZR</v>
          </cell>
          <cell r="C224" t="str">
            <v>88488.03</v>
          </cell>
          <cell r="D224" t="str">
            <v>467063-9</v>
          </cell>
          <cell r="E224" t="str">
            <v>PINTURA LÁTEX PVA, NA COR BRANCO NEVE, APLICAÇÃO MANUAL EM TETO, DUAS DEMÃOS.</v>
          </cell>
          <cell r="F224" t="str">
            <v>m²</v>
          </cell>
          <cell r="G224">
            <v>80.67</v>
          </cell>
          <cell r="H224">
            <v>0</v>
          </cell>
          <cell r="I224">
            <v>80.67</v>
          </cell>
          <cell r="J224">
            <v>6.67</v>
          </cell>
          <cell r="K224">
            <v>538.06889999999999</v>
          </cell>
          <cell r="L224">
            <v>7.45</v>
          </cell>
          <cell r="M224">
            <v>600.99149999999997</v>
          </cell>
          <cell r="N224">
            <v>0</v>
          </cell>
          <cell r="O224">
            <v>0</v>
          </cell>
          <cell r="P224">
            <v>14.120000000000001</v>
          </cell>
          <cell r="Q224">
            <v>1139.06</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row>
        <row r="225">
          <cell r="A225" t="str">
            <v>6.4.8.</v>
          </cell>
          <cell r="E225" t="str">
            <v>REVESTIMENTO DE TETO</v>
          </cell>
          <cell r="H225">
            <v>0</v>
          </cell>
          <cell r="I225">
            <v>0</v>
          </cell>
          <cell r="K225">
            <v>0</v>
          </cell>
          <cell r="M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row>
        <row r="226">
          <cell r="A226" t="str">
            <v>6.4.8.1</v>
          </cell>
          <cell r="B226" t="str">
            <v>NZR</v>
          </cell>
          <cell r="C226" t="str">
            <v>9.21B</v>
          </cell>
          <cell r="D226" t="str">
            <v>589300-3</v>
          </cell>
          <cell r="E226" t="str">
            <v>FORNECIMENTO DE REVESTIMENTO CERÂMICO NA COR BRANCA, ATLAS OU EQUIVALENTE TÉCNICO, DIMENSÕES APROXIMADAS 5X10CM, JUNTA RETA, ASSENTADA EM PISOS/PAREDES/TETOS, NO SENTIDO HORIZONTAL, COM ARGAMASSA COLANTE INDUSTRIALIZADA AC III E REJUNTADA COM ARGAMASSA DE REJUNTAMENTO FLEXÍVEL E IMPERMEÁVEL.</v>
          </cell>
          <cell r="F226" t="str">
            <v>m²</v>
          </cell>
          <cell r="G226">
            <v>26.95</v>
          </cell>
          <cell r="H226">
            <v>0</v>
          </cell>
          <cell r="I226">
            <v>26.95</v>
          </cell>
          <cell r="J226">
            <v>85.02</v>
          </cell>
          <cell r="K226">
            <v>2291.2889999999998</v>
          </cell>
          <cell r="L226">
            <v>34.29</v>
          </cell>
          <cell r="M226">
            <v>924.1155</v>
          </cell>
          <cell r="N226">
            <v>0</v>
          </cell>
          <cell r="O226">
            <v>0</v>
          </cell>
          <cell r="P226">
            <v>119.31</v>
          </cell>
          <cell r="Q226">
            <v>3215.4</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row>
        <row r="227">
          <cell r="A227" t="str">
            <v>6.5.</v>
          </cell>
          <cell r="E227" t="str">
            <v>REVESTIMENTO  DE PISO INTERNO</v>
          </cell>
          <cell r="H227">
            <v>0</v>
          </cell>
          <cell r="I227">
            <v>0</v>
          </cell>
          <cell r="K227">
            <v>0</v>
          </cell>
          <cell r="M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row>
        <row r="228">
          <cell r="A228" t="str">
            <v>6.5.1.</v>
          </cell>
          <cell r="E228" t="str">
            <v>CONTRAPISO</v>
          </cell>
          <cell r="H228">
            <v>0</v>
          </cell>
          <cell r="I228">
            <v>0</v>
          </cell>
          <cell r="K228">
            <v>0</v>
          </cell>
          <cell r="M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row>
        <row r="229">
          <cell r="A229" t="str">
            <v>6.5.1.1</v>
          </cell>
          <cell r="B229" t="str">
            <v>SINAPI</v>
          </cell>
          <cell r="C229" t="str">
            <v>87745</v>
          </cell>
          <cell r="D229" t="str">
            <v>458912-2</v>
          </cell>
          <cell r="E229" t="str">
            <v>CONTRAPISO EM ARGAMASSA TRAÇO 1:4 (CIMENTO E AREIA), PREPARO MECÂNICO COM BETONEIRA 400 L, APLICADO EM ÁREAS MOLHADAS SOBRE LAJE, ADERIDO, ACABAMENTO NÃO REFORÇADO, ESPESSURA 3CM. AF_07/2021</v>
          </cell>
          <cell r="F229" t="str">
            <v>m²</v>
          </cell>
          <cell r="G229">
            <v>863.55</v>
          </cell>
          <cell r="H229">
            <v>0</v>
          </cell>
          <cell r="I229">
            <v>863.55</v>
          </cell>
          <cell r="J229">
            <v>25.22</v>
          </cell>
          <cell r="K229">
            <v>21778.730999999996</v>
          </cell>
          <cell r="L229">
            <v>26.6</v>
          </cell>
          <cell r="M229">
            <v>22970.43</v>
          </cell>
          <cell r="N229">
            <v>0</v>
          </cell>
          <cell r="O229">
            <v>0</v>
          </cell>
          <cell r="P229">
            <v>51.82</v>
          </cell>
          <cell r="Q229">
            <v>44749.16</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row>
        <row r="230">
          <cell r="A230" t="str">
            <v>6.5.1.2</v>
          </cell>
          <cell r="B230" t="str">
            <v>SINAPI</v>
          </cell>
          <cell r="C230" t="str">
            <v>87630</v>
          </cell>
          <cell r="D230" t="str">
            <v>464554-5</v>
          </cell>
          <cell r="E230" t="str">
            <v>CONTRAPISO EM ARGAMASSA TRAÇO 1:4 (CIMENTO E AREIA), PREPARO MECÂNICO COM BETONEIRA 400 L, APLICADO EM ÁREAS SECAS SOBRE LAJE, ADERIDO, ACABAMENTO NÃO REFORÇADO, ESPESSURA 3CM. AF_07/2021</v>
          </cell>
          <cell r="F230" t="str">
            <v>m²</v>
          </cell>
          <cell r="G230">
            <v>307.02</v>
          </cell>
          <cell r="H230">
            <v>0</v>
          </cell>
          <cell r="I230">
            <v>307.02</v>
          </cell>
          <cell r="J230">
            <v>23.23</v>
          </cell>
          <cell r="K230">
            <v>7132.0745999999999</v>
          </cell>
          <cell r="L230">
            <v>15.15</v>
          </cell>
          <cell r="M230">
            <v>4651.3530000000001</v>
          </cell>
          <cell r="N230">
            <v>0</v>
          </cell>
          <cell r="O230">
            <v>0</v>
          </cell>
          <cell r="P230">
            <v>38.380000000000003</v>
          </cell>
          <cell r="Q230">
            <v>11783.42</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row>
        <row r="231">
          <cell r="A231" t="str">
            <v>6.5.2.</v>
          </cell>
          <cell r="E231" t="str">
            <v>REVESTIMENTO DE PISO E RODAPÉ</v>
          </cell>
          <cell r="H231">
            <v>0</v>
          </cell>
          <cell r="I231">
            <v>0</v>
          </cell>
          <cell r="K231">
            <v>0</v>
          </cell>
          <cell r="M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row>
        <row r="232">
          <cell r="A232" t="str">
            <v>6.5.2.1</v>
          </cell>
          <cell r="B232" t="str">
            <v>NZR</v>
          </cell>
          <cell r="C232" t="str">
            <v>7.50 A</v>
          </cell>
          <cell r="D232" t="str">
            <v>594822-3</v>
          </cell>
          <cell r="E232" t="str">
            <v>FORNECIMENTO E ASSENTAMENTO DE PORCELANATO RESISTENTE AO ESCORREGAMENTO STATE CEMENT EXT DA ELIANE OU EQUIVALENTE, 90 X 90 CM, ACABAMENTO RETIFICADO, ASSENTADO EM PISO OU PAREDE COM ARGAMASSA INDUSTRIALIZADA AC-III E REJUNTADO COM ARGAMASSA DE REJUNTAMENTO FLEXÍVEL E IMPERMEÁVEL.</v>
          </cell>
          <cell r="F232" t="str">
            <v>m²</v>
          </cell>
          <cell r="G232">
            <v>118.26</v>
          </cell>
          <cell r="H232">
            <v>0</v>
          </cell>
          <cell r="I232">
            <v>118.26</v>
          </cell>
          <cell r="J232">
            <v>182.58</v>
          </cell>
          <cell r="K232">
            <v>21591.910800000001</v>
          </cell>
          <cell r="L232">
            <v>23.28</v>
          </cell>
          <cell r="M232">
            <v>2753.0928000000004</v>
          </cell>
          <cell r="N232">
            <v>0</v>
          </cell>
          <cell r="O232">
            <v>0</v>
          </cell>
          <cell r="P232">
            <v>205.86</v>
          </cell>
          <cell r="Q232">
            <v>24345</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row>
        <row r="233">
          <cell r="A233" t="str">
            <v>6.5.2.2</v>
          </cell>
          <cell r="B233" t="str">
            <v>NZR</v>
          </cell>
          <cell r="C233" t="str">
            <v>7.50</v>
          </cell>
          <cell r="D233" t="str">
            <v>594822-3</v>
          </cell>
          <cell r="E233" t="str">
            <v>FORNECIMENTO E ASSENTAMENTO DE PORCELANATO NATURAL STATE CEMENT NA DA ELIANE OU EQUIVALENTE, 90 X 90 CM, ACABAMENTO RETIFICADO, ASSENTADO EM PISO OU PAREDE COM ARGAMASSA INDUSTRIALIZADA AC-III E REJUNTADO COM ARGAMASSA DE REJUNTAMENTO FLEXÍVEL E IMPERMEÁVEL.</v>
          </cell>
          <cell r="F233" t="str">
            <v>m²</v>
          </cell>
          <cell r="G233">
            <v>297.81</v>
          </cell>
          <cell r="H233">
            <v>0</v>
          </cell>
          <cell r="I233">
            <v>297.81</v>
          </cell>
          <cell r="J233">
            <v>182.58</v>
          </cell>
          <cell r="K233">
            <v>54374.149800000007</v>
          </cell>
          <cell r="L233">
            <v>23.28</v>
          </cell>
          <cell r="M233">
            <v>6933.0168000000003</v>
          </cell>
          <cell r="N233">
            <v>0</v>
          </cell>
          <cell r="O233">
            <v>0</v>
          </cell>
          <cell r="P233">
            <v>205.86</v>
          </cell>
          <cell r="Q233">
            <v>61307.16</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row>
        <row r="234">
          <cell r="A234" t="str">
            <v>6.5.2.3</v>
          </cell>
          <cell r="B234" t="str">
            <v>NZR</v>
          </cell>
          <cell r="C234" t="str">
            <v>98685.10</v>
          </cell>
          <cell r="D234" t="str">
            <v>595259-0</v>
          </cell>
          <cell r="E234" t="str">
            <v>FORNECIMENTO E ASSENTAMENTO DE RODAPÉ EM GRANITO NATURAL POLIDO VERDE UBATUBA, ALTURA 10 CM, ESPESSURA 2,0 CM.</v>
          </cell>
          <cell r="F234" t="str">
            <v>m</v>
          </cell>
          <cell r="G234">
            <v>192.33</v>
          </cell>
          <cell r="H234">
            <v>0</v>
          </cell>
          <cell r="I234">
            <v>192.33</v>
          </cell>
          <cell r="J234">
            <v>70.3</v>
          </cell>
          <cell r="K234">
            <v>13520.799000000001</v>
          </cell>
          <cell r="L234">
            <v>10.79</v>
          </cell>
          <cell r="M234">
            <v>2075.2406999999998</v>
          </cell>
          <cell r="N234">
            <v>0</v>
          </cell>
          <cell r="O234">
            <v>0</v>
          </cell>
          <cell r="P234">
            <v>81.09</v>
          </cell>
          <cell r="Q234">
            <v>15596.03</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row>
        <row r="235">
          <cell r="A235" t="str">
            <v>6.5.2.4</v>
          </cell>
          <cell r="B235" t="str">
            <v>NZR</v>
          </cell>
          <cell r="C235" t="str">
            <v>7.50 B</v>
          </cell>
          <cell r="D235" t="str">
            <v>595262-0</v>
          </cell>
          <cell r="E235" t="str">
            <v>FORNECIMENTO E ASSENTAMENTO DE RODAPÉ EM PORCELANATO RESISTENTE AO ESCORREGAMENTO STATE CEMENT EXT DA ELIANE OU EQUIVALENTE, 90 X 90 CM, ACABAMENTO RETIFICADO, COM 10CM DE ALTURA, ASSENTADO COM ARGAMASSA INDUSTRIALIZADA AC-III E REJUNTADO COM ARGAMASSA DE REJUNTAMENTO FLEXÍVEL E IMPERMEÁVEL.</v>
          </cell>
          <cell r="F235" t="str">
            <v>m</v>
          </cell>
          <cell r="G235">
            <v>25.26</v>
          </cell>
          <cell r="H235">
            <v>0</v>
          </cell>
          <cell r="I235">
            <v>25.26</v>
          </cell>
          <cell r="J235">
            <v>18.940000000000001</v>
          </cell>
          <cell r="K235">
            <v>478.42440000000005</v>
          </cell>
          <cell r="L235">
            <v>3.2</v>
          </cell>
          <cell r="M235">
            <v>80.832000000000008</v>
          </cell>
          <cell r="N235">
            <v>0</v>
          </cell>
          <cell r="O235">
            <v>0</v>
          </cell>
          <cell r="P235">
            <v>22.14</v>
          </cell>
          <cell r="Q235">
            <v>559.25</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row>
        <row r="236">
          <cell r="A236" t="str">
            <v>6.6.</v>
          </cell>
          <cell r="E236" t="str">
            <v>REVESTIMENTO  DE PISO EXTERNO</v>
          </cell>
          <cell r="H236">
            <v>0</v>
          </cell>
          <cell r="I236">
            <v>0</v>
          </cell>
          <cell r="K236">
            <v>0</v>
          </cell>
          <cell r="M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row>
        <row r="237">
          <cell r="A237" t="str">
            <v>6.6.1.</v>
          </cell>
          <cell r="E237" t="str">
            <v>REVESTIMENTO DE PISO</v>
          </cell>
          <cell r="H237">
            <v>0</v>
          </cell>
          <cell r="I237">
            <v>0</v>
          </cell>
          <cell r="K237">
            <v>0</v>
          </cell>
          <cell r="M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row>
        <row r="238">
          <cell r="A238" t="str">
            <v>6.6.1.1</v>
          </cell>
          <cell r="B238" t="str">
            <v>NZR</v>
          </cell>
          <cell r="C238" t="str">
            <v>9.21B</v>
          </cell>
          <cell r="D238" t="str">
            <v>589300-3</v>
          </cell>
          <cell r="E238" t="str">
            <v>FORNECIMENTO DE REVESTIMENTO CERÂMICO NA COR BRANCA, ATLAS OU EQUIVALENTE TÉCNICO, DIMENSÕES APROXIMADAS 5X10CM, JUNTA RETA, ASSENTADA EM PISOS/PAREDES/TETOS, NO SENTIDO HORIZONTAL, COM ARGAMASSA COLANTE INDUSTRIALIZADA AC III E REJUNTADA COM ARGAMASSA DE REJUNTAMENTO FLEXÍVEL E IMPERMEÁVEL.</v>
          </cell>
          <cell r="F238" t="str">
            <v>m²</v>
          </cell>
          <cell r="G238">
            <v>11.53</v>
          </cell>
          <cell r="H238">
            <v>0</v>
          </cell>
          <cell r="I238">
            <v>11.53</v>
          </cell>
          <cell r="J238">
            <v>85.02</v>
          </cell>
          <cell r="K238">
            <v>980.28059999999994</v>
          </cell>
          <cell r="L238">
            <v>34.29</v>
          </cell>
          <cell r="M238">
            <v>395.36369999999999</v>
          </cell>
          <cell r="N238">
            <v>0</v>
          </cell>
          <cell r="O238">
            <v>0</v>
          </cell>
          <cell r="P238">
            <v>119.31</v>
          </cell>
          <cell r="Q238">
            <v>1375.64</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row>
        <row r="239">
          <cell r="A239" t="str">
            <v>6.6.1.2</v>
          </cell>
          <cell r="B239" t="str">
            <v>NZR</v>
          </cell>
          <cell r="C239" t="str">
            <v>9.12</v>
          </cell>
          <cell r="D239" t="str">
            <v>428688-0</v>
          </cell>
          <cell r="E239" t="str">
            <v>FORNECIMENTO E ASSENTAMENTO DE PEDRA ITACOMOLY DO NORTE (30X5CM), TIPO CANJIQUINHA, ASSENTADA COM ARGAMASSA DE CIMENTO E AREIA NO TRAÇO 1:6.</v>
          </cell>
          <cell r="F239" t="str">
            <v>m²</v>
          </cell>
          <cell r="G239">
            <v>1.18</v>
          </cell>
          <cell r="H239">
            <v>0</v>
          </cell>
          <cell r="I239">
            <v>1.18</v>
          </cell>
          <cell r="J239">
            <v>88.13</v>
          </cell>
          <cell r="K239">
            <v>103.99339999999999</v>
          </cell>
          <cell r="L239">
            <v>17.18</v>
          </cell>
          <cell r="M239">
            <v>20.272399999999998</v>
          </cell>
          <cell r="N239">
            <v>0</v>
          </cell>
          <cell r="O239">
            <v>0</v>
          </cell>
          <cell r="P239">
            <v>105.31</v>
          </cell>
          <cell r="Q239">
            <v>124.26</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row>
        <row r="240">
          <cell r="A240" t="str">
            <v>6.6.2.</v>
          </cell>
          <cell r="B240" t="str">
            <v/>
          </cell>
          <cell r="C240" t="str">
            <v/>
          </cell>
          <cell r="E240" t="str">
            <v>PINTURA DE PISO</v>
          </cell>
          <cell r="F240" t="str">
            <v/>
          </cell>
          <cell r="H240">
            <v>0</v>
          </cell>
          <cell r="I240">
            <v>0</v>
          </cell>
          <cell r="K240">
            <v>0</v>
          </cell>
          <cell r="M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row>
        <row r="241">
          <cell r="A241" t="str">
            <v>6.6.2.1</v>
          </cell>
          <cell r="B241" t="str">
            <v>SINAPI</v>
          </cell>
          <cell r="C241" t="str">
            <v>102491</v>
          </cell>
          <cell r="D241" t="str">
            <v>529311-1</v>
          </cell>
          <cell r="E241" t="str">
            <v>PINTURA DE PISO COM TINTA ACRÍLICA, APLICAÇÃO MANUAL, 2 DEMÃOS, INCLUSO FUNDO PREPARADOR. AF_05/2021</v>
          </cell>
          <cell r="F241" t="str">
            <v>m²</v>
          </cell>
          <cell r="G241">
            <v>14.92</v>
          </cell>
          <cell r="H241">
            <v>0</v>
          </cell>
          <cell r="I241">
            <v>14.92</v>
          </cell>
          <cell r="J241">
            <v>11.89</v>
          </cell>
          <cell r="K241">
            <v>177.39879999999999</v>
          </cell>
          <cell r="L241">
            <v>9.4700000000000006</v>
          </cell>
          <cell r="M241">
            <v>141.29240000000001</v>
          </cell>
          <cell r="N241">
            <v>0</v>
          </cell>
          <cell r="O241">
            <v>0</v>
          </cell>
          <cell r="P241">
            <v>21.36</v>
          </cell>
          <cell r="Q241">
            <v>318.69</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row>
        <row r="242">
          <cell r="A242" t="str">
            <v>6.7.</v>
          </cell>
          <cell r="E242" t="str">
            <v>IMPERMEABILIZAÇÃO</v>
          </cell>
          <cell r="H242">
            <v>0</v>
          </cell>
          <cell r="I242">
            <v>0</v>
          </cell>
          <cell r="K242">
            <v>0</v>
          </cell>
          <cell r="M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row>
        <row r="243">
          <cell r="A243" t="str">
            <v>6.7.1</v>
          </cell>
          <cell r="B243" t="str">
            <v>SINAPI</v>
          </cell>
          <cell r="C243" t="str">
            <v>98546</v>
          </cell>
          <cell r="D243" t="str">
            <v>556955-9</v>
          </cell>
          <cell r="E243" t="str">
            <v>IMPERMEABILIZAÇÃO DE SUPERFÍCIE COM MANTA ASFÁLTICA, UMA CAMADA, INCLUSIVE APLICAÇÃO DE PRIMER ASFÁLTICO, E=4MM. AF_09/2023</v>
          </cell>
          <cell r="F243" t="str">
            <v>m²</v>
          </cell>
          <cell r="G243">
            <v>36.479999999999997</v>
          </cell>
          <cell r="H243">
            <v>0</v>
          </cell>
          <cell r="I243">
            <v>36.479999999999997</v>
          </cell>
          <cell r="J243">
            <v>90.04</v>
          </cell>
          <cell r="K243">
            <v>3284.6592000000001</v>
          </cell>
          <cell r="L243">
            <v>29.13</v>
          </cell>
          <cell r="M243">
            <v>1062.6623999999999</v>
          </cell>
          <cell r="N243">
            <v>0</v>
          </cell>
          <cell r="O243">
            <v>0</v>
          </cell>
          <cell r="P243">
            <v>119.17</v>
          </cell>
          <cell r="Q243">
            <v>4347.32</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row>
        <row r="244">
          <cell r="A244" t="str">
            <v>6.7.2</v>
          </cell>
          <cell r="B244" t="str">
            <v>SINAPI</v>
          </cell>
          <cell r="C244" t="str">
            <v>98546</v>
          </cell>
          <cell r="D244" t="str">
            <v>556955-9</v>
          </cell>
          <cell r="E244" t="str">
            <v>IMPERMEABILIZAÇÃO DE SUPERFÍCIE COM MANTA ASFÁLTICA, UMA CAMADA, INCLUSIVE APLICAÇÃO DE PRIMER ASFÁLTICO, E=4MM. AF_09/2023</v>
          </cell>
          <cell r="F244" t="str">
            <v>m²</v>
          </cell>
          <cell r="G244">
            <v>36.18</v>
          </cell>
          <cell r="H244">
            <v>0</v>
          </cell>
          <cell r="I244">
            <v>36.18</v>
          </cell>
          <cell r="J244">
            <v>90.04</v>
          </cell>
          <cell r="K244">
            <v>3257.6472000000003</v>
          </cell>
          <cell r="L244">
            <v>29.13</v>
          </cell>
          <cell r="M244">
            <v>1053.9233999999999</v>
          </cell>
          <cell r="N244">
            <v>0</v>
          </cell>
          <cell r="O244">
            <v>0</v>
          </cell>
          <cell r="P244">
            <v>119.17</v>
          </cell>
          <cell r="Q244">
            <v>4311.57</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row>
        <row r="245">
          <cell r="A245" t="str">
            <v>6.7.3</v>
          </cell>
          <cell r="B245" t="str">
            <v>SINAPI</v>
          </cell>
          <cell r="C245" t="str">
            <v>98546</v>
          </cell>
          <cell r="D245" t="str">
            <v>556955-9</v>
          </cell>
          <cell r="E245" t="str">
            <v>IMPERMEABILIZAÇÃO DE SUPERFÍCIE COM MANTA ASFÁLTICA, UMA CAMADA, INCLUSIVE APLICAÇÃO DE PRIMER ASFÁLTICO, E=4MM. AF_09/2023</v>
          </cell>
          <cell r="F245" t="str">
            <v>m²</v>
          </cell>
          <cell r="G245">
            <v>162.29</v>
          </cell>
          <cell r="H245">
            <v>0</v>
          </cell>
          <cell r="I245">
            <v>162.29</v>
          </cell>
          <cell r="J245">
            <v>90.04</v>
          </cell>
          <cell r="K245">
            <v>14612.5916</v>
          </cell>
          <cell r="L245">
            <v>29.13</v>
          </cell>
          <cell r="M245">
            <v>4727.5076999999992</v>
          </cell>
          <cell r="N245">
            <v>0</v>
          </cell>
          <cell r="O245">
            <v>0</v>
          </cell>
          <cell r="P245">
            <v>119.17</v>
          </cell>
          <cell r="Q245">
            <v>19340.09</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row>
        <row r="246">
          <cell r="A246" t="str">
            <v>6.7.4</v>
          </cell>
          <cell r="B246" t="str">
            <v>NZR</v>
          </cell>
          <cell r="C246" t="str">
            <v>15.31 A</v>
          </cell>
          <cell r="D246" t="str">
            <v>407119-0</v>
          </cell>
          <cell r="E246" t="str">
            <v>IMPERMEABILIZAÇÃO DE SUPERFÍCIE COM MANTA ASFÁLTICA AUTOPROTEGIDA COM PELÍCULA DE ALUMÍNIO TIPO III - B, E = 3MM, INCLUSIVE APLICAÇÃO DE PRIMER.</v>
          </cell>
          <cell r="F246" t="str">
            <v>m²</v>
          </cell>
          <cell r="G246">
            <v>122.46</v>
          </cell>
          <cell r="H246">
            <v>0</v>
          </cell>
          <cell r="I246">
            <v>122.46</v>
          </cell>
          <cell r="J246">
            <v>72.16</v>
          </cell>
          <cell r="K246">
            <v>8836.7135999999991</v>
          </cell>
          <cell r="L246">
            <v>28.97</v>
          </cell>
          <cell r="M246">
            <v>3547.6661999999997</v>
          </cell>
          <cell r="N246">
            <v>0</v>
          </cell>
          <cell r="O246">
            <v>0</v>
          </cell>
          <cell r="P246">
            <v>101.13</v>
          </cell>
          <cell r="Q246">
            <v>12384.37</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row>
        <row r="247">
          <cell r="A247" t="str">
            <v>6.7.5</v>
          </cell>
          <cell r="B247" t="str">
            <v>NZR</v>
          </cell>
          <cell r="C247" t="str">
            <v>15.33</v>
          </cell>
          <cell r="D247" t="str">
            <v>409176-0</v>
          </cell>
          <cell r="E247" t="str">
            <v>PINTURA IMPERMEABILIZANTE COM MANTA LÍQUIDA, 3 DEMÃOS, VEDACIT (VEDAPREN PAREDE BRANCO), SIKA (IGOLFLEX FACHADA BRANCO), QUARTZOLIT, CORAL (PROTEÇÃO SOL E CHUVA), BAUTECH OU EQUIVALENTE.</v>
          </cell>
          <cell r="F247" t="str">
            <v>m²</v>
          </cell>
          <cell r="G247">
            <v>277.16000000000003</v>
          </cell>
          <cell r="H247">
            <v>0</v>
          </cell>
          <cell r="I247">
            <v>277.16000000000003</v>
          </cell>
          <cell r="J247">
            <v>25.27</v>
          </cell>
          <cell r="K247">
            <v>7003.8332000000009</v>
          </cell>
          <cell r="L247">
            <v>10.59</v>
          </cell>
          <cell r="M247">
            <v>2935.1244000000002</v>
          </cell>
          <cell r="N247">
            <v>0</v>
          </cell>
          <cell r="O247">
            <v>0</v>
          </cell>
          <cell r="P247">
            <v>35.86</v>
          </cell>
          <cell r="Q247">
            <v>9938.9500000000007</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row>
        <row r="248">
          <cell r="A248" t="str">
            <v>6.7.6</v>
          </cell>
          <cell r="B248" t="str">
            <v>NZR</v>
          </cell>
          <cell r="C248" t="str">
            <v>15.34</v>
          </cell>
          <cell r="D248" t="str">
            <v>551771-0</v>
          </cell>
          <cell r="E248" t="str">
            <v>PINTURA IMPERMEABILIZANTE COM TINTA EMBORRACHADA, 3 DEMÃOS, CORAL, SIKA, BAUTECH, SHERWIN WILLIAMS OU EQUIVALENTE.</v>
          </cell>
          <cell r="F248" t="str">
            <v>m²</v>
          </cell>
          <cell r="G248">
            <v>355.54</v>
          </cell>
          <cell r="H248">
            <v>0</v>
          </cell>
          <cell r="I248">
            <v>355.54</v>
          </cell>
          <cell r="J248">
            <v>14.89</v>
          </cell>
          <cell r="K248">
            <v>5293.9906000000001</v>
          </cell>
          <cell r="L248">
            <v>32.44</v>
          </cell>
          <cell r="M248">
            <v>11533.7176</v>
          </cell>
          <cell r="N248">
            <v>0</v>
          </cell>
          <cell r="O248">
            <v>0</v>
          </cell>
          <cell r="P248">
            <v>47.33</v>
          </cell>
          <cell r="Q248">
            <v>16827.7</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row>
        <row r="249">
          <cell r="A249" t="str">
            <v>6.7.7</v>
          </cell>
          <cell r="B249" t="str">
            <v>NZR</v>
          </cell>
          <cell r="C249" t="str">
            <v>15.35</v>
          </cell>
          <cell r="D249" t="str">
            <v>517542-9</v>
          </cell>
          <cell r="E249" t="str">
            <v>FORNECIMENTO E APLICAÇÃO DE PINTURA IMPERMEABILIZANTE COM ARGAMASSA POLIMÉRICA (CAMADA 01) VIAPLUS 1.000 OU EQUIVALENTE, E IMPERMEABILIZANTE FLEXÍVEL (CAMADA 02) VIAPLUS 5.000 OU EQUIVALENTE.</v>
          </cell>
          <cell r="F249" t="str">
            <v>m²</v>
          </cell>
          <cell r="G249">
            <v>14.92</v>
          </cell>
          <cell r="H249">
            <v>0</v>
          </cell>
          <cell r="I249">
            <v>14.92</v>
          </cell>
          <cell r="J249">
            <v>42.61</v>
          </cell>
          <cell r="K249">
            <v>635.74119999999994</v>
          </cell>
          <cell r="L249">
            <v>29.27</v>
          </cell>
          <cell r="M249">
            <v>436.70839999999998</v>
          </cell>
          <cell r="N249">
            <v>0</v>
          </cell>
          <cell r="O249">
            <v>0</v>
          </cell>
          <cell r="P249">
            <v>71.88</v>
          </cell>
          <cell r="Q249">
            <v>1072.44</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row>
        <row r="250">
          <cell r="A250" t="str">
            <v>6.7.8</v>
          </cell>
          <cell r="B250" t="str">
            <v>NZR</v>
          </cell>
          <cell r="C250" t="str">
            <v>15.35</v>
          </cell>
          <cell r="D250" t="str">
            <v>517542-9</v>
          </cell>
          <cell r="E250" t="str">
            <v>FORNECIMENTO E APLICAÇÃO DE PINTURA IMPERMEABILIZANTE COM ARGAMASSA POLIMÉRICA (CAMADA 01) VIAPLUS 1.000 OU EQUIVALENTE, E IMPERMEABILIZANTE FLEXÍVEL (CAMADA 02) VIAPLUS 5.000 OU EQUIVALENTE.</v>
          </cell>
          <cell r="F250" t="str">
            <v>m²</v>
          </cell>
          <cell r="G250">
            <v>23.97</v>
          </cell>
          <cell r="H250">
            <v>0</v>
          </cell>
          <cell r="I250">
            <v>23.97</v>
          </cell>
          <cell r="J250">
            <v>42.61</v>
          </cell>
          <cell r="K250">
            <v>1021.3616999999999</v>
          </cell>
          <cell r="L250">
            <v>29.27</v>
          </cell>
          <cell r="M250">
            <v>701.6019</v>
          </cell>
          <cell r="N250">
            <v>0</v>
          </cell>
          <cell r="O250">
            <v>0</v>
          </cell>
          <cell r="P250">
            <v>71.88</v>
          </cell>
          <cell r="Q250">
            <v>1722.96</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row>
        <row r="251">
          <cell r="A251" t="str">
            <v>6.7.9</v>
          </cell>
          <cell r="B251" t="str">
            <v>SINAPI</v>
          </cell>
          <cell r="C251" t="str">
            <v>98565</v>
          </cell>
          <cell r="D251" t="str">
            <v>518167-4</v>
          </cell>
          <cell r="E251" t="str">
            <v>PROTEÇÃO MECÂNICA DE SUPERFICIE HORIZONTAL COM ARGAMASSA DE CIMENTO E AREIA, TRAÇO 1:3, E=3CM. AF_09/2023</v>
          </cell>
          <cell r="F251" t="str">
            <v>m²</v>
          </cell>
          <cell r="G251">
            <v>162.29</v>
          </cell>
          <cell r="H251">
            <v>0</v>
          </cell>
          <cell r="I251">
            <v>162.29</v>
          </cell>
          <cell r="J251">
            <v>23.26</v>
          </cell>
          <cell r="K251">
            <v>3774.8654000000001</v>
          </cell>
          <cell r="L251">
            <v>29.21</v>
          </cell>
          <cell r="M251">
            <v>4740.4908999999998</v>
          </cell>
          <cell r="N251">
            <v>0</v>
          </cell>
          <cell r="O251">
            <v>0</v>
          </cell>
          <cell r="P251">
            <v>52.47</v>
          </cell>
          <cell r="Q251">
            <v>8515.35</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row>
        <row r="252">
          <cell r="A252" t="str">
            <v>6.7.10</v>
          </cell>
          <cell r="B252" t="str">
            <v>SINAPI</v>
          </cell>
          <cell r="C252" t="str">
            <v>98565</v>
          </cell>
          <cell r="D252" t="str">
            <v>518167-4</v>
          </cell>
          <cell r="E252" t="str">
            <v>PROTEÇÃO MECÂNICA DE SUPERFICIE HORIZONTAL COM ARGAMASSA DE CIMENTO E AREIA, TRAÇO 1:3, E=3CM. AF_09/2023</v>
          </cell>
          <cell r="F252" t="str">
            <v>m²</v>
          </cell>
          <cell r="G252">
            <v>36.18</v>
          </cell>
          <cell r="H252">
            <v>0</v>
          </cell>
          <cell r="I252">
            <v>36.18</v>
          </cell>
          <cell r="J252">
            <v>23.26</v>
          </cell>
          <cell r="K252">
            <v>841.54680000000008</v>
          </cell>
          <cell r="L252">
            <v>29.21</v>
          </cell>
          <cell r="M252">
            <v>1056.8178</v>
          </cell>
          <cell r="N252">
            <v>0</v>
          </cell>
          <cell r="O252">
            <v>0</v>
          </cell>
          <cell r="P252">
            <v>52.47</v>
          </cell>
          <cell r="Q252">
            <v>1898.36</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row>
        <row r="253">
          <cell r="A253" t="str">
            <v>6.7.11</v>
          </cell>
          <cell r="B253" t="str">
            <v>SINAPI</v>
          </cell>
          <cell r="C253" t="str">
            <v>98566</v>
          </cell>
          <cell r="D253" t="str">
            <v>518167-4</v>
          </cell>
          <cell r="E253" t="str">
            <v>PROTEÇÃO MECÂNICA DE SUPERFÍCIE VERTICAL COM ARGAMASSA DE CIMENTO E AREIA, TRAÇO 1:3, E=3CM. AF_09/2023</v>
          </cell>
          <cell r="F253" t="str">
            <v>m²</v>
          </cell>
          <cell r="G253">
            <v>36.479999999999997</v>
          </cell>
          <cell r="H253">
            <v>0</v>
          </cell>
          <cell r="I253">
            <v>36.479999999999997</v>
          </cell>
          <cell r="J253">
            <v>38.4</v>
          </cell>
          <cell r="K253">
            <v>1400.8319999999999</v>
          </cell>
          <cell r="L253">
            <v>31.11</v>
          </cell>
          <cell r="M253">
            <v>1134.8927999999999</v>
          </cell>
          <cell r="N253">
            <v>0</v>
          </cell>
          <cell r="O253">
            <v>0</v>
          </cell>
          <cell r="P253">
            <v>69.509999999999991</v>
          </cell>
          <cell r="Q253">
            <v>2535.7199999999998</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row>
        <row r="254">
          <cell r="A254" t="str">
            <v>6.7.12</v>
          </cell>
          <cell r="B254" t="str">
            <v>SINAPI</v>
          </cell>
          <cell r="C254" t="str">
            <v>98559</v>
          </cell>
          <cell r="D254" t="str">
            <v>522802-6</v>
          </cell>
          <cell r="E254" t="str">
            <v>TRATAMENTO DE RODAPÉ COM TELA DE POLIÉSTER. AF_09/2023</v>
          </cell>
          <cell r="F254" t="str">
            <v>m</v>
          </cell>
          <cell r="G254">
            <v>15.96</v>
          </cell>
          <cell r="H254">
            <v>0</v>
          </cell>
          <cell r="I254">
            <v>15.96</v>
          </cell>
          <cell r="J254">
            <v>3.04</v>
          </cell>
          <cell r="K254">
            <v>48.5184</v>
          </cell>
          <cell r="L254">
            <v>1.87</v>
          </cell>
          <cell r="M254">
            <v>29.845200000000002</v>
          </cell>
          <cell r="N254">
            <v>0</v>
          </cell>
          <cell r="O254">
            <v>0</v>
          </cell>
          <cell r="P254">
            <v>4.91</v>
          </cell>
          <cell r="Q254">
            <v>78.36</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row>
        <row r="255">
          <cell r="A255" t="str">
            <v>6.8.</v>
          </cell>
          <cell r="E255" t="str">
            <v>ESQUADRIAS</v>
          </cell>
          <cell r="H255">
            <v>0</v>
          </cell>
          <cell r="I255">
            <v>0</v>
          </cell>
          <cell r="K255">
            <v>0</v>
          </cell>
          <cell r="M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row>
        <row r="256">
          <cell r="A256" t="str">
            <v>6.8.1.</v>
          </cell>
          <cell r="E256" t="str">
            <v>VERGA-CONTRAVERGA EM CONCRETO</v>
          </cell>
          <cell r="H256">
            <v>0</v>
          </cell>
          <cell r="I256">
            <v>0</v>
          </cell>
          <cell r="K256">
            <v>0</v>
          </cell>
          <cell r="M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row>
        <row r="257">
          <cell r="A257" t="str">
            <v>6.8.1.1</v>
          </cell>
          <cell r="B257" t="str">
            <v>SINAPI</v>
          </cell>
          <cell r="C257" t="str">
            <v>93194</v>
          </cell>
          <cell r="D257" t="str">
            <v>438993-0</v>
          </cell>
          <cell r="E257" t="str">
            <v>CONTRAVERGA PRÉ-MOLDADA, ESPESSURA DE *20* CM. AF_03/2024</v>
          </cell>
          <cell r="F257" t="str">
            <v>m</v>
          </cell>
          <cell r="G257">
            <v>56.49</v>
          </cell>
          <cell r="H257">
            <v>0</v>
          </cell>
          <cell r="I257">
            <v>56.49</v>
          </cell>
          <cell r="J257">
            <v>17.95</v>
          </cell>
          <cell r="K257">
            <v>1013.9955</v>
          </cell>
          <cell r="L257">
            <v>7.03</v>
          </cell>
          <cell r="M257">
            <v>397.12470000000002</v>
          </cell>
          <cell r="N257">
            <v>0</v>
          </cell>
          <cell r="O257">
            <v>0</v>
          </cell>
          <cell r="P257">
            <v>24.98</v>
          </cell>
          <cell r="Q257">
            <v>1411.12</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row>
        <row r="258">
          <cell r="A258" t="str">
            <v>6.8.1.2</v>
          </cell>
          <cell r="B258" t="str">
            <v>SINAPI</v>
          </cell>
          <cell r="C258" t="str">
            <v>93184</v>
          </cell>
          <cell r="D258" t="str">
            <v>454993-7</v>
          </cell>
          <cell r="E258" t="str">
            <v>VERGA PRÉ-MOLDADA COM ATÉ 1,5 M DE VÃO, ESPESSURA DE *20* CM. AF_03/2024</v>
          </cell>
          <cell r="F258" t="str">
            <v>m</v>
          </cell>
          <cell r="G258">
            <v>56.49</v>
          </cell>
          <cell r="H258">
            <v>0</v>
          </cell>
          <cell r="I258">
            <v>56.49</v>
          </cell>
          <cell r="J258">
            <v>18.36</v>
          </cell>
          <cell r="K258">
            <v>1037.1564000000001</v>
          </cell>
          <cell r="L258">
            <v>7.33</v>
          </cell>
          <cell r="M258">
            <v>414.07170000000002</v>
          </cell>
          <cell r="N258">
            <v>0</v>
          </cell>
          <cell r="O258">
            <v>0</v>
          </cell>
          <cell r="P258">
            <v>25.689999999999998</v>
          </cell>
          <cell r="Q258">
            <v>1451.22</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row>
        <row r="259">
          <cell r="A259" t="str">
            <v>6.8.1.3</v>
          </cell>
          <cell r="B259" t="str">
            <v>SINAPI</v>
          </cell>
          <cell r="C259" t="str">
            <v>93184</v>
          </cell>
          <cell r="D259" t="str">
            <v>454993-7</v>
          </cell>
          <cell r="E259" t="str">
            <v>VERGA PRÉ-MOLDADA COM ATÉ 1,5 M DE VÃO, ESPESSURA DE *20* CM. AF_03/2024</v>
          </cell>
          <cell r="F259" t="str">
            <v>m</v>
          </cell>
          <cell r="G259">
            <v>53.76</v>
          </cell>
          <cell r="H259">
            <v>0</v>
          </cell>
          <cell r="I259">
            <v>53.76</v>
          </cell>
          <cell r="J259">
            <v>18.36</v>
          </cell>
          <cell r="K259">
            <v>987.03359999999998</v>
          </cell>
          <cell r="L259">
            <v>7.33</v>
          </cell>
          <cell r="M259">
            <v>394.06079999999997</v>
          </cell>
          <cell r="N259">
            <v>0</v>
          </cell>
          <cell r="O259">
            <v>0</v>
          </cell>
          <cell r="P259">
            <v>25.689999999999998</v>
          </cell>
          <cell r="Q259">
            <v>1381.09</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row>
        <row r="260">
          <cell r="A260" t="str">
            <v>6.8.2.</v>
          </cell>
          <cell r="E260" t="str">
            <v>ESQUADRIA DE ALUMÍNIO</v>
          </cell>
          <cell r="H260">
            <v>0</v>
          </cell>
          <cell r="I260">
            <v>0</v>
          </cell>
          <cell r="K260">
            <v>0</v>
          </cell>
          <cell r="M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row>
        <row r="261">
          <cell r="A261" t="str">
            <v>6.8.2.1</v>
          </cell>
          <cell r="B261" t="str">
            <v>NZR-MARCIA</v>
          </cell>
          <cell r="C261" t="str">
            <v>91341.01</v>
          </cell>
          <cell r="D261" t="str">
            <v>217530-4</v>
          </cell>
          <cell r="E261" t="str">
            <v>PORTA EM ALUMÍNIO DE ABRIR TIPO VENEZIANA EM ALUMINIO ANODIZADO PRETO COM GUARNIÇÃO, FIXAÇÃO COM PARAFUSOS - DE GIRO E 05 FOLHAS FIXAS COM VENEZIANA EM ALUMÍNIO,FORNECIMENTO E INSTALAÇÃO (5,55 X 2,10).</v>
          </cell>
          <cell r="F261" t="str">
            <v>un</v>
          </cell>
          <cell r="G261">
            <v>1</v>
          </cell>
          <cell r="H261">
            <v>0</v>
          </cell>
          <cell r="I261">
            <v>1</v>
          </cell>
          <cell r="J261">
            <v>4213.79</v>
          </cell>
          <cell r="K261">
            <v>4213.79</v>
          </cell>
          <cell r="L261">
            <v>161.61000000000001</v>
          </cell>
          <cell r="M261">
            <v>161.61000000000001</v>
          </cell>
          <cell r="N261">
            <v>0</v>
          </cell>
          <cell r="O261">
            <v>0</v>
          </cell>
          <cell r="P261">
            <v>4375.3999999999996</v>
          </cell>
          <cell r="Q261">
            <v>4375.3999999999996</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row>
        <row r="262">
          <cell r="A262" t="str">
            <v>6.8.2.2</v>
          </cell>
          <cell r="B262" t="str">
            <v>NZR-MARCIA</v>
          </cell>
          <cell r="C262" t="str">
            <v>91341.02</v>
          </cell>
          <cell r="D262" t="str">
            <v>569477-9</v>
          </cell>
          <cell r="E262" t="str">
            <v>PORTA EM ALUMÍNIO DE ABRIR TIPO VENEZIANA EM ALUMINIO ANODIZADO PRETO COM GUARNIÇÃO, FIXAÇÃO COM PARAFUSOS - FORNECIMENTO E INSTALAÇÃO (0,90 X 2,10).</v>
          </cell>
          <cell r="F262" t="str">
            <v>un</v>
          </cell>
          <cell r="G262">
            <v>4</v>
          </cell>
          <cell r="H262">
            <v>0</v>
          </cell>
          <cell r="I262">
            <v>4</v>
          </cell>
          <cell r="J262">
            <v>683.32</v>
          </cell>
          <cell r="K262">
            <v>2733.28</v>
          </cell>
          <cell r="L262">
            <v>26.19</v>
          </cell>
          <cell r="M262">
            <v>104.76</v>
          </cell>
          <cell r="N262">
            <v>0</v>
          </cell>
          <cell r="O262">
            <v>0</v>
          </cell>
          <cell r="P262">
            <v>709.5100000000001</v>
          </cell>
          <cell r="Q262">
            <v>2838.04</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row>
        <row r="263">
          <cell r="A263" t="str">
            <v>6.8.2.3</v>
          </cell>
          <cell r="B263" t="str">
            <v>NZR-MARCIA</v>
          </cell>
          <cell r="C263" t="str">
            <v>91341.03</v>
          </cell>
          <cell r="D263" t="str">
            <v>432109-0</v>
          </cell>
          <cell r="E263" t="str">
            <v>PORTA EM ALUMÍNIO DE ABRIR TIPO VENEZIANA EM ALUMINIO ANODIZADO PRETO COM GUARNIÇÃO, FIXAÇÃO COM PARAFUSOS - FORNECIMENTO E INSTALAÇÃO (1,10 X 1,80).</v>
          </cell>
          <cell r="F263" t="str">
            <v>un</v>
          </cell>
          <cell r="G263">
            <v>2</v>
          </cell>
          <cell r="H263">
            <v>0</v>
          </cell>
          <cell r="I263">
            <v>2</v>
          </cell>
          <cell r="J263">
            <v>715.85</v>
          </cell>
          <cell r="K263">
            <v>1431.7</v>
          </cell>
          <cell r="L263">
            <v>27.44</v>
          </cell>
          <cell r="M263">
            <v>54.88</v>
          </cell>
          <cell r="N263">
            <v>0</v>
          </cell>
          <cell r="O263">
            <v>0</v>
          </cell>
          <cell r="P263">
            <v>743.29000000000008</v>
          </cell>
          <cell r="Q263">
            <v>1486.58</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row>
        <row r="264">
          <cell r="A264" t="str">
            <v>6.8.3.</v>
          </cell>
          <cell r="E264" t="str">
            <v>ESQUADRIA DE ALUMÍNIO E VIDRO</v>
          </cell>
          <cell r="H264">
            <v>0</v>
          </cell>
          <cell r="I264">
            <v>0</v>
          </cell>
          <cell r="K264">
            <v>0</v>
          </cell>
          <cell r="M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row>
        <row r="265">
          <cell r="A265" t="str">
            <v>6.8.3.1</v>
          </cell>
          <cell r="B265" t="str">
            <v>CINTIA</v>
          </cell>
          <cell r="C265" t="str">
            <v>11.32</v>
          </cell>
          <cell r="D265" t="str">
            <v>595272-7</v>
          </cell>
          <cell r="E265" t="str">
            <v>JANELA DE ALUMÍNIO ANODIZADO PRETO DE CORRER COM 2 FOLHAS, COM VIDROS VERDE LAMINADO 6MM, BATENTE, FERRAGENS E CONTRAMARCO. FORNECIMENTO E INSTALAÇÃO. JA01 2,00X1,00</v>
          </cell>
          <cell r="F265" t="str">
            <v>un</v>
          </cell>
          <cell r="G265">
            <v>3</v>
          </cell>
          <cell r="H265">
            <v>0</v>
          </cell>
          <cell r="I265">
            <v>3</v>
          </cell>
          <cell r="J265">
            <v>1987.35</v>
          </cell>
          <cell r="K265">
            <v>5962.0499999999993</v>
          </cell>
          <cell r="L265">
            <v>77.430000000000007</v>
          </cell>
          <cell r="M265">
            <v>232.29000000000002</v>
          </cell>
          <cell r="N265">
            <v>0</v>
          </cell>
          <cell r="O265">
            <v>0</v>
          </cell>
          <cell r="P265">
            <v>2064.7799999999997</v>
          </cell>
          <cell r="Q265">
            <v>6194.34</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row>
        <row r="266">
          <cell r="A266" t="str">
            <v>6.8.3.2</v>
          </cell>
          <cell r="B266" t="str">
            <v>CINTIA</v>
          </cell>
          <cell r="C266" t="str">
            <v>11.33</v>
          </cell>
          <cell r="D266" t="str">
            <v>595273-5</v>
          </cell>
          <cell r="E266" t="str">
            <v>JANELA DE ALUMÍNIO ANODIZADO PRETO DE CORRER COM 2 FOLHAS, VIDRO VERDE JATEADO 6MM, BATENTE, FERRAGENS E CONTRAMARCO. FORNECIMENTO E INSTALAÇÃO. JA02 1,00X0,60M</v>
          </cell>
          <cell r="F266" t="str">
            <v>un</v>
          </cell>
          <cell r="G266">
            <v>5</v>
          </cell>
          <cell r="H266">
            <v>0</v>
          </cell>
          <cell r="I266">
            <v>5</v>
          </cell>
          <cell r="J266">
            <v>507.02</v>
          </cell>
          <cell r="K266">
            <v>2535.1</v>
          </cell>
          <cell r="L266">
            <v>41.28</v>
          </cell>
          <cell r="M266">
            <v>206.4</v>
          </cell>
          <cell r="N266">
            <v>0</v>
          </cell>
          <cell r="O266">
            <v>0</v>
          </cell>
          <cell r="P266">
            <v>548.29999999999995</v>
          </cell>
          <cell r="Q266">
            <v>2741.5</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row>
        <row r="267">
          <cell r="A267" t="str">
            <v>6.8.3.3</v>
          </cell>
          <cell r="B267" t="str">
            <v>CINTIA</v>
          </cell>
          <cell r="C267" t="str">
            <v>11.34</v>
          </cell>
          <cell r="D267" t="str">
            <v>595274-3</v>
          </cell>
          <cell r="E267" t="str">
            <v>JANELA DE ALUMÍNIO ANODIZADO PRETO DE CORRER PRETA COM 4 FOLHAS, VIDRO VERDE JATEADO 6MM, BATENTE, FERRAGENS E CONTRAMARCO. FORNECIMENTO E INSTALAÇÃO. JA03 2,50X0,60M</v>
          </cell>
          <cell r="F267" t="str">
            <v>un</v>
          </cell>
          <cell r="G267">
            <v>8</v>
          </cell>
          <cell r="H267">
            <v>0</v>
          </cell>
          <cell r="I267">
            <v>8</v>
          </cell>
          <cell r="J267">
            <v>1682.57</v>
          </cell>
          <cell r="K267">
            <v>13460.56</v>
          </cell>
          <cell r="L267">
            <v>80</v>
          </cell>
          <cell r="M267">
            <v>640</v>
          </cell>
          <cell r="N267">
            <v>0</v>
          </cell>
          <cell r="O267">
            <v>0</v>
          </cell>
          <cell r="P267">
            <v>1762.57</v>
          </cell>
          <cell r="Q267">
            <v>14100.56</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row>
        <row r="268">
          <cell r="A268" t="str">
            <v>6.8.3.4</v>
          </cell>
          <cell r="B268" t="str">
            <v>CINTIA</v>
          </cell>
          <cell r="C268" t="str">
            <v>11.35</v>
          </cell>
          <cell r="D268" t="str">
            <v>595276-0</v>
          </cell>
          <cell r="E268" t="str">
            <v>JANELA DE ALUMÍNIO ANODIZADO PRETO, DE CORRER COM 4 FOLHAS, VIDRO VERDE JATEADO 6MM, BATENTE, FERRAGENS E CONTRAMARCO. FORNECIMENTO E INSTALAÇÃO. JA04 4,00X0,60M</v>
          </cell>
          <cell r="F268" t="str">
            <v>un</v>
          </cell>
          <cell r="G268">
            <v>2</v>
          </cell>
          <cell r="H268">
            <v>0</v>
          </cell>
          <cell r="I268">
            <v>2</v>
          </cell>
          <cell r="J268">
            <v>2687.56</v>
          </cell>
          <cell r="K268">
            <v>5375.12</v>
          </cell>
          <cell r="L268">
            <v>118.72</v>
          </cell>
          <cell r="M268">
            <v>237.44</v>
          </cell>
          <cell r="N268">
            <v>0</v>
          </cell>
          <cell r="O268">
            <v>0</v>
          </cell>
          <cell r="P268">
            <v>2806.2799999999997</v>
          </cell>
          <cell r="Q268">
            <v>5612.56</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row>
        <row r="269">
          <cell r="A269" t="str">
            <v>6.8.3.5</v>
          </cell>
          <cell r="B269" t="str">
            <v>CINTIA</v>
          </cell>
          <cell r="C269" t="str">
            <v>11.36</v>
          </cell>
          <cell r="D269" t="str">
            <v>595278-6</v>
          </cell>
          <cell r="E269" t="str">
            <v>JANELA DE ALUMÍNIO ANODIZADO PRETO TIPO FIXA E PIVOTANTE, 11 FOLHAS, VIDRO VERDE LAMINADO 6MM, BATENTE, FERRAGENS E CONTRAMARCO. FORNECIMENTO E INSTALAÇÃO. JA05 8,3M2</v>
          </cell>
          <cell r="F269" t="str">
            <v>un</v>
          </cell>
          <cell r="G269">
            <v>1</v>
          </cell>
          <cell r="H269">
            <v>0</v>
          </cell>
          <cell r="I269">
            <v>1</v>
          </cell>
          <cell r="J269">
            <v>8737.84</v>
          </cell>
          <cell r="K269">
            <v>8737.84</v>
          </cell>
          <cell r="L269">
            <v>441.35</v>
          </cell>
          <cell r="M269">
            <v>441.35</v>
          </cell>
          <cell r="N269">
            <v>0</v>
          </cell>
          <cell r="O269">
            <v>0</v>
          </cell>
          <cell r="P269">
            <v>9179.19</v>
          </cell>
          <cell r="Q269">
            <v>9179.19</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row>
        <row r="270">
          <cell r="A270" t="str">
            <v>6.8.3.6</v>
          </cell>
          <cell r="B270" t="str">
            <v>CINTIA</v>
          </cell>
          <cell r="C270" t="str">
            <v>11.37</v>
          </cell>
          <cell r="D270" t="str">
            <v>595279-4</v>
          </cell>
          <cell r="E270" t="str">
            <v>JANELA DE ALUMÍNIO ANODIZADO PRETO TIPO FIXA 1 FOLHA, VIDRO VERDE LAMINADO 6MM, PELÍCULA REFLETIVA, BATENTE, FERRAGENS E CONTRAMARCO. FORNECIMENTO E INSTALAÇÃO. V01 1,50X1,00M</v>
          </cell>
          <cell r="F270" t="str">
            <v>un</v>
          </cell>
          <cell r="G270">
            <v>1</v>
          </cell>
          <cell r="H270">
            <v>0</v>
          </cell>
          <cell r="I270">
            <v>1</v>
          </cell>
          <cell r="J270">
            <v>1625.96</v>
          </cell>
          <cell r="K270">
            <v>1625.96</v>
          </cell>
          <cell r="L270">
            <v>64.52</v>
          </cell>
          <cell r="M270">
            <v>64.52</v>
          </cell>
          <cell r="N270">
            <v>0</v>
          </cell>
          <cell r="O270">
            <v>0</v>
          </cell>
          <cell r="P270">
            <v>1690.48</v>
          </cell>
          <cell r="Q270">
            <v>1690.48</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row>
        <row r="271">
          <cell r="A271" t="str">
            <v>6.8.3.7</v>
          </cell>
          <cell r="B271" t="str">
            <v>CINTIA</v>
          </cell>
          <cell r="C271" t="str">
            <v>11.38</v>
          </cell>
          <cell r="D271" t="str">
            <v>595282-4</v>
          </cell>
          <cell r="E271" t="str">
            <v>ESQUADRIA DE ALUMÍNIO ANODIZADO PRETO COM PORTA DUPLA DE ABRIR E 03 JANELAS MAXIM-AR E 18 FOLHAS FIXAS, FIXAÇÃO COM PARAFUSOS, INCLUSIVE CONTRAMARCO E VIDROS - FORNECIMENTO E INSTALAÇÃO. PAV01 5,3X5,00M</v>
          </cell>
          <cell r="F271" t="str">
            <v>un</v>
          </cell>
          <cell r="G271">
            <v>1</v>
          </cell>
          <cell r="H271">
            <v>0</v>
          </cell>
          <cell r="I271">
            <v>1</v>
          </cell>
          <cell r="J271">
            <v>32695.7</v>
          </cell>
          <cell r="K271">
            <v>32695.7</v>
          </cell>
          <cell r="L271">
            <v>265.83999999999997</v>
          </cell>
          <cell r="M271">
            <v>265.83999999999997</v>
          </cell>
          <cell r="N271">
            <v>0</v>
          </cell>
          <cell r="O271">
            <v>0</v>
          </cell>
          <cell r="P271">
            <v>32961.54</v>
          </cell>
          <cell r="Q271">
            <v>32961.54</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row>
        <row r="272">
          <cell r="A272" t="str">
            <v>6.8.3.8</v>
          </cell>
          <cell r="B272" t="str">
            <v>CINTIA</v>
          </cell>
          <cell r="C272" t="str">
            <v>11.39</v>
          </cell>
          <cell r="D272" t="str">
            <v>595284-0</v>
          </cell>
          <cell r="E272" t="str">
            <v>PORTA DE ALUMÍNIO ANODIZADO PRETO DE ABRIR, 02 FOLHAS E BANDEIRA FIXA, FIXAÇÃO COM PARAFUSOS, INCLUSIVE CONTRAMARCO E VIDROS - FORNECIMENTO E INSTALAÇÃO. PAV02 2,00X2,80M</v>
          </cell>
          <cell r="F272" t="str">
            <v>un</v>
          </cell>
          <cell r="G272">
            <v>3</v>
          </cell>
          <cell r="H272">
            <v>0</v>
          </cell>
          <cell r="I272">
            <v>3</v>
          </cell>
          <cell r="J272">
            <v>9364.25</v>
          </cell>
          <cell r="K272">
            <v>28092.75</v>
          </cell>
          <cell r="L272">
            <v>123.88</v>
          </cell>
          <cell r="M272">
            <v>371.64</v>
          </cell>
          <cell r="N272">
            <v>0</v>
          </cell>
          <cell r="O272">
            <v>0</v>
          </cell>
          <cell r="P272">
            <v>9488.1299999999992</v>
          </cell>
          <cell r="Q272">
            <v>28464.39</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row>
        <row r="273">
          <cell r="A273" t="str">
            <v>6.8.3.9</v>
          </cell>
          <cell r="B273" t="str">
            <v>SINAPI</v>
          </cell>
          <cell r="C273" t="str">
            <v>98555</v>
          </cell>
          <cell r="D273" t="str">
            <v>478520-7</v>
          </cell>
          <cell r="E273" t="str">
            <v>IMPERMEABILIZAÇÃO DE SUPERFÍCIE COM ARGAMASSA POLIMÉRICA / MEMBRANA ACRÍLICA, 3 DEMÃOS. AF_09/2023</v>
          </cell>
          <cell r="F273" t="str">
            <v>m²</v>
          </cell>
          <cell r="G273">
            <v>7.79</v>
          </cell>
          <cell r="H273">
            <v>0</v>
          </cell>
          <cell r="I273">
            <v>7.79</v>
          </cell>
          <cell r="J273">
            <v>14.15</v>
          </cell>
          <cell r="K273">
            <v>110.2285</v>
          </cell>
          <cell r="L273">
            <v>18.87</v>
          </cell>
          <cell r="M273">
            <v>146.9973</v>
          </cell>
          <cell r="N273">
            <v>0</v>
          </cell>
          <cell r="O273">
            <v>0</v>
          </cell>
          <cell r="P273">
            <v>33.020000000000003</v>
          </cell>
          <cell r="Q273">
            <v>257.22000000000003</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row>
        <row r="274">
          <cell r="A274" t="str">
            <v>6.8.4.</v>
          </cell>
          <cell r="E274" t="str">
            <v>ESQUADRIAS DE MADEIRA E ACESSÓRIOS</v>
          </cell>
          <cell r="H274">
            <v>0</v>
          </cell>
          <cell r="I274">
            <v>0</v>
          </cell>
          <cell r="K274">
            <v>0</v>
          </cell>
          <cell r="M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row>
        <row r="275">
          <cell r="A275" t="str">
            <v>6.8.4.1</v>
          </cell>
          <cell r="B275" t="str">
            <v>NZR</v>
          </cell>
          <cell r="C275" t="str">
            <v>90850.01</v>
          </cell>
          <cell r="D275" t="str">
            <v>595347-2</v>
          </cell>
          <cell r="E275" t="str">
            <v>KIT DE PORTA PRONTA DE MADEIRA, TIPO GIRO, PINTURA EM ESMALTE SINTÉTICO ACRÍLICO COM ACABAMENTO ACETINADO NA COR PRETA, SEMI-OCA (LEVE OU MÉDIA), PADRÃO MÉDIO, 90X210CM, ESPESSURA DE 3,5CM, ITENS INCLUSOS: DOBRADIÇAS, MONTAGEM E INSTALAÇÃO DO BATENTE, SEM FECHADURA - FORNECIMENTO E INSTALAÇÃO.</v>
          </cell>
          <cell r="F275" t="str">
            <v>un</v>
          </cell>
          <cell r="G275">
            <v>18</v>
          </cell>
          <cell r="H275">
            <v>0</v>
          </cell>
          <cell r="I275">
            <v>18</v>
          </cell>
          <cell r="J275">
            <v>620.89</v>
          </cell>
          <cell r="K275">
            <v>11176.02</v>
          </cell>
          <cell r="L275">
            <v>287.83999999999997</v>
          </cell>
          <cell r="M275">
            <v>5181.12</v>
          </cell>
          <cell r="N275">
            <v>0</v>
          </cell>
          <cell r="O275">
            <v>0</v>
          </cell>
          <cell r="P275">
            <v>908.73</v>
          </cell>
          <cell r="Q275">
            <v>16357.14</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row>
        <row r="276">
          <cell r="A276" t="str">
            <v>6.8.4.2</v>
          </cell>
          <cell r="B276" t="str">
            <v>NZR</v>
          </cell>
          <cell r="C276" t="str">
            <v>90848.01</v>
          </cell>
          <cell r="D276" t="str">
            <v>595348-0</v>
          </cell>
          <cell r="E276" t="str">
            <v>KIT DE PORTA PRONTA DE MADEIRA, TIPO GIRO, PINTURA EM ESMALTE SINTÉTICO ACRÍLICO COM ACABAMENTO ACETINADO NA COR PRETA, SEMI-OCA (LEVE OU MÉDIA), PADRÃO MÉDIO, 70X210CM, ESPESSURA DE 3,5CM, ITENS INCLUSOS: DOBRADIÇAS, MONTAGEM E INSTALAÇÃO DO BATENTE, SEM FECHADURA - FORNECIMENTO E INSTALAÇÃO.</v>
          </cell>
          <cell r="F276" t="str">
            <v>un</v>
          </cell>
          <cell r="G276">
            <v>2</v>
          </cell>
          <cell r="H276">
            <v>0</v>
          </cell>
          <cell r="I276">
            <v>2</v>
          </cell>
          <cell r="J276">
            <v>549.45000000000005</v>
          </cell>
          <cell r="K276">
            <v>1098.9000000000001</v>
          </cell>
          <cell r="L276">
            <v>269.24</v>
          </cell>
          <cell r="M276">
            <v>538.48</v>
          </cell>
          <cell r="N276">
            <v>0</v>
          </cell>
          <cell r="O276">
            <v>0</v>
          </cell>
          <cell r="P276">
            <v>818.69</v>
          </cell>
          <cell r="Q276">
            <v>1637.38</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row>
        <row r="277">
          <cell r="A277" t="str">
            <v>6.8.4.3</v>
          </cell>
          <cell r="B277" t="str">
            <v>NZR</v>
          </cell>
          <cell r="C277" t="str">
            <v>90850.02</v>
          </cell>
          <cell r="D277" t="str">
            <v>595349-9</v>
          </cell>
          <cell r="E277" t="str">
            <v>KIT DE PORTA PRONTA DE MADEIRA, TIPO GIRO, PINTURA EM ESMALTE SINTÉTICO ACRÍLICO COM ACABAMENTO ACETINADO NA COR PRETA, SEMI-OCA (LEVE OU MÉDIA), PADRÃO MÉDIO, 90X210CM, ESPESSURA DE 3,5CM, INCLUSIVE CHAPA DE AÇO INOX NA BASE DOS DOIS LADOS H=0,40M, BANHEIRO PCD, ITENS INCLUSOS: DOBRADIÇAS, MONTAGEM E INSTALAÇÃO DO BATENTE, SEM FECHADURA - FORNECIMENTO E INSTALAÇÃO.</v>
          </cell>
          <cell r="F277" t="str">
            <v>un</v>
          </cell>
          <cell r="G277">
            <v>2</v>
          </cell>
          <cell r="H277">
            <v>0</v>
          </cell>
          <cell r="I277">
            <v>2</v>
          </cell>
          <cell r="J277">
            <v>779.37</v>
          </cell>
          <cell r="K277">
            <v>1558.74</v>
          </cell>
          <cell r="L277">
            <v>287.83999999999997</v>
          </cell>
          <cell r="M277">
            <v>575.67999999999995</v>
          </cell>
          <cell r="N277">
            <v>0</v>
          </cell>
          <cell r="O277">
            <v>0</v>
          </cell>
          <cell r="P277">
            <v>1067.21</v>
          </cell>
          <cell r="Q277">
            <v>2134.42</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row>
        <row r="278">
          <cell r="A278" t="str">
            <v>6.8.4.4</v>
          </cell>
          <cell r="B278" t="str">
            <v>NZR</v>
          </cell>
          <cell r="C278" t="str">
            <v>90850.03</v>
          </cell>
          <cell r="D278" t="str">
            <v>596301-0</v>
          </cell>
          <cell r="E278" t="str">
            <v>PORTA PIVOTANTE DE MADEIRA, PINTURA EM ESMALTE SINTÉTICO ACRÍLICO COM ACABAMENTO ACETINADO NA COR PRETA, SEMI-OCA (LEVE OU MÉDIA), PADRÃO MÉDIO, 90X210CM, ESPESSURA DE 3,5CM, COM UM LADO REVESTIDO EM REVESTIMENTO RIPADO DE MADEIRA ECOLÓGICA (ARKWOOD FP, ARKOS OU EQUIVALENTE), ACABAMENTO TIPO PORTA OCULTA. ITENS INCLUSOS: DOBRADIÇAS, MONTAGEM E INSTALAÇÃO DO BATENTE, SEM FECHADURA - FORNECIMENTO E INSTALAÇÃO.</v>
          </cell>
          <cell r="F278" t="str">
            <v>un</v>
          </cell>
          <cell r="G278">
            <v>1</v>
          </cell>
          <cell r="H278">
            <v>0</v>
          </cell>
          <cell r="I278">
            <v>1</v>
          </cell>
          <cell r="J278">
            <v>1743.36</v>
          </cell>
          <cell r="K278">
            <v>1743.36</v>
          </cell>
          <cell r="L278">
            <v>210.42</v>
          </cell>
          <cell r="M278">
            <v>210.42</v>
          </cell>
          <cell r="N278">
            <v>0</v>
          </cell>
          <cell r="O278">
            <v>0</v>
          </cell>
          <cell r="P278">
            <v>1953.78</v>
          </cell>
          <cell r="Q278">
            <v>1953.78</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row>
        <row r="279">
          <cell r="A279" t="str">
            <v>6.8.5.</v>
          </cell>
          <cell r="E279" t="str">
            <v>ACESSÓRIOS</v>
          </cell>
          <cell r="H279">
            <v>0</v>
          </cell>
          <cell r="I279">
            <v>0</v>
          </cell>
          <cell r="K279">
            <v>0</v>
          </cell>
          <cell r="M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row>
        <row r="280">
          <cell r="A280" t="str">
            <v>6.8.5.1</v>
          </cell>
          <cell r="B280" t="str">
            <v>NZR</v>
          </cell>
          <cell r="C280" t="str">
            <v>13.1A</v>
          </cell>
          <cell r="D280" t="str">
            <v>596303-6</v>
          </cell>
          <cell r="E280" t="str">
            <v xml:space="preserve">FORNECIMENTO E INSTALAÇÃO DE MOLA AÉREA FECHA PORTA, PRATA, PARA PORTAS DE TRÁFEGO LEVE, COM LARGURA MENOR QUE 95 CM, FORÇA DE FECHAMENTO 2/3 CONTROLADA POR MEIO DE AJUSTES DA MOLA E DO BRAÇO, PESO MÁXIMO DA PORTA DE 60KG. </v>
          </cell>
          <cell r="F280" t="str">
            <v>un</v>
          </cell>
          <cell r="G280">
            <v>22</v>
          </cell>
          <cell r="H280">
            <v>0</v>
          </cell>
          <cell r="I280">
            <v>22</v>
          </cell>
          <cell r="J280">
            <v>166.41</v>
          </cell>
          <cell r="K280">
            <v>3661.02</v>
          </cell>
          <cell r="L280">
            <v>9.56</v>
          </cell>
          <cell r="M280">
            <v>210.32000000000002</v>
          </cell>
          <cell r="N280">
            <v>0</v>
          </cell>
          <cell r="O280">
            <v>0</v>
          </cell>
          <cell r="P280">
            <v>175.97</v>
          </cell>
          <cell r="Q280">
            <v>3871.34</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row>
        <row r="281">
          <cell r="A281" t="str">
            <v>6.8.5.2</v>
          </cell>
          <cell r="B281" t="str">
            <v>SINAPI</v>
          </cell>
          <cell r="C281" t="str">
            <v>91306</v>
          </cell>
          <cell r="D281" t="str">
            <v>432093-0</v>
          </cell>
          <cell r="E281" t="str">
            <v>FECHADURA DE EMBUTIR PARA PORTAS INTERNAS, COMPLETA, ACABAMENTO PADRÃO MÉDIO, COM EXECUÇÃO DE FURO - FORNECIMENTO E INSTALAÇÃO. AF_12/2019</v>
          </cell>
          <cell r="F281" t="str">
            <v>un</v>
          </cell>
          <cell r="G281">
            <v>24</v>
          </cell>
          <cell r="H281">
            <v>0</v>
          </cell>
          <cell r="I281">
            <v>24</v>
          </cell>
          <cell r="J281">
            <v>120.01</v>
          </cell>
          <cell r="K281">
            <v>2880.2400000000002</v>
          </cell>
          <cell r="L281">
            <v>26.68</v>
          </cell>
          <cell r="M281">
            <v>640.31999999999994</v>
          </cell>
          <cell r="N281">
            <v>0</v>
          </cell>
          <cell r="O281">
            <v>0</v>
          </cell>
          <cell r="P281">
            <v>146.69</v>
          </cell>
          <cell r="Q281">
            <v>3520.56</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row>
        <row r="282">
          <cell r="A282" t="str">
            <v>6.8.5.3</v>
          </cell>
          <cell r="B282" t="str">
            <v>NZR</v>
          </cell>
          <cell r="C282" t="str">
            <v>91306.01</v>
          </cell>
          <cell r="D282" t="str">
            <v>596328-1</v>
          </cell>
          <cell r="E282" t="str">
            <v>FORNECIMENTO E INSTALAÇÃO DE PUXADOR SIMPLES COM FECHADURA DE EMBUTIR PARA PORTAS INTERNAS, COMPLETA, ACABAMENTO PADRÃO MÉDIO, COM EXECUÇÃO DE FURO.</v>
          </cell>
          <cell r="F282" t="str">
            <v>un</v>
          </cell>
          <cell r="G282">
            <v>1</v>
          </cell>
          <cell r="H282">
            <v>0</v>
          </cell>
          <cell r="I282">
            <v>1</v>
          </cell>
          <cell r="J282">
            <v>184.52</v>
          </cell>
          <cell r="K282">
            <v>184.52</v>
          </cell>
          <cell r="L282">
            <v>26.68</v>
          </cell>
          <cell r="M282">
            <v>26.68</v>
          </cell>
          <cell r="N282">
            <v>0</v>
          </cell>
          <cell r="O282">
            <v>0</v>
          </cell>
          <cell r="P282">
            <v>211.20000000000002</v>
          </cell>
          <cell r="Q282">
            <v>211.2</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row>
        <row r="283">
          <cell r="A283" t="str">
            <v>6.8.6.</v>
          </cell>
          <cell r="E283" t="str">
            <v>PORTA INTERNA DOS WC´S</v>
          </cell>
          <cell r="H283">
            <v>0</v>
          </cell>
          <cell r="I283">
            <v>0</v>
          </cell>
          <cell r="K283">
            <v>0</v>
          </cell>
          <cell r="M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row>
        <row r="284">
          <cell r="A284" t="str">
            <v>6.8.6.1</v>
          </cell>
          <cell r="B284" t="str">
            <v>NZR</v>
          </cell>
          <cell r="C284" t="str">
            <v>12.33</v>
          </cell>
          <cell r="D284" t="str">
            <v>565518-8</v>
          </cell>
          <cell r="E284" t="str">
            <v>FORNECIMENTO E INSTALAÇÃO DE DIVISÓRIA SANITÁRIA COM PAINÉIS EM LAMINADO ESTRUTURAL TS, NA COR CINZA, NEOCOM OU EQUIVALENTE TÉCNICO</v>
          </cell>
          <cell r="F284" t="str">
            <v>m²</v>
          </cell>
          <cell r="G284">
            <v>13.42</v>
          </cell>
          <cell r="H284">
            <v>0</v>
          </cell>
          <cell r="I284">
            <v>13.42</v>
          </cell>
          <cell r="J284">
            <v>1025.31</v>
          </cell>
          <cell r="K284">
            <v>13759.660199999998</v>
          </cell>
          <cell r="L284">
            <v>0</v>
          </cell>
          <cell r="M284">
            <v>0</v>
          </cell>
          <cell r="N284">
            <v>0</v>
          </cell>
          <cell r="O284">
            <v>0</v>
          </cell>
          <cell r="P284">
            <v>1025.31</v>
          </cell>
          <cell r="Q284">
            <v>13759.66</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row>
        <row r="285">
          <cell r="A285" t="str">
            <v>6.8.6.2</v>
          </cell>
          <cell r="B285" t="str">
            <v>NZR</v>
          </cell>
          <cell r="C285" t="str">
            <v>12.34</v>
          </cell>
          <cell r="D285" t="str">
            <v>596333-8</v>
          </cell>
          <cell r="E285" t="str">
            <v>FORNECIMENTO E INSTALAÇÃO DE PORTA PARA DIVISÓRIA SANITÁRIA COM PAINÉIS EM LAMINADO ESTRUTURAL TS, NA COR PRETA, NEOCOM OU EQUIVALENTE TÉCNICO, DIMENSÕES = 0,60X1,65M</v>
          </cell>
          <cell r="F285" t="str">
            <v>un</v>
          </cell>
          <cell r="G285">
            <v>5</v>
          </cell>
          <cell r="H285">
            <v>0</v>
          </cell>
          <cell r="I285">
            <v>5</v>
          </cell>
          <cell r="J285">
            <v>1015.04</v>
          </cell>
          <cell r="K285">
            <v>5075.2</v>
          </cell>
          <cell r="L285">
            <v>0</v>
          </cell>
          <cell r="M285">
            <v>0</v>
          </cell>
          <cell r="N285">
            <v>0</v>
          </cell>
          <cell r="O285">
            <v>0</v>
          </cell>
          <cell r="P285">
            <v>1015.04</v>
          </cell>
          <cell r="Q285">
            <v>5075.2</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row>
        <row r="286">
          <cell r="A286" t="str">
            <v>6.9.</v>
          </cell>
          <cell r="E286" t="str">
            <v>MÁRMORES E GRANITOS</v>
          </cell>
          <cell r="H286">
            <v>0</v>
          </cell>
          <cell r="I286">
            <v>0</v>
          </cell>
          <cell r="K286">
            <v>0</v>
          </cell>
          <cell r="M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row>
        <row r="287">
          <cell r="A287" t="str">
            <v>6.9.1.</v>
          </cell>
          <cell r="E287" t="str">
            <v>BALCÃO E BANCADA EM GRANITO</v>
          </cell>
          <cell r="H287">
            <v>0</v>
          </cell>
          <cell r="I287">
            <v>0</v>
          </cell>
          <cell r="K287">
            <v>0</v>
          </cell>
          <cell r="M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row>
        <row r="288">
          <cell r="A288" t="str">
            <v>6.9.1.1</v>
          </cell>
          <cell r="B288" t="str">
            <v>NZR</v>
          </cell>
          <cell r="C288" t="str">
            <v>NZR BG01</v>
          </cell>
          <cell r="D288" t="str">
            <v>596335-4</v>
          </cell>
          <cell r="E288" t="str">
            <v>FORNECIMENTO E INSTALAÇÃO DE BANCADA EM GRANITO NATURAL POLIDO VERDE UBATUBA, ESPESSURA DE 2CM, TAMPO SUPERIOR COM AS MEDIDAS DE (1,20x0,65x2 + 1,60x0,75)M, ACABAMENTO RETO, COM PAREDES EXTERNAS REVESTIDAS EM GRANITO, CONFORME DETALHE BG01 (BANCADA DO JUIZ).</v>
          </cell>
          <cell r="F288" t="str">
            <v>un</v>
          </cell>
          <cell r="G288">
            <v>1</v>
          </cell>
          <cell r="H288">
            <v>0</v>
          </cell>
          <cell r="I288">
            <v>1</v>
          </cell>
          <cell r="J288">
            <v>3983.67</v>
          </cell>
          <cell r="K288">
            <v>3983.67</v>
          </cell>
          <cell r="L288">
            <v>556.65</v>
          </cell>
          <cell r="M288">
            <v>556.65</v>
          </cell>
          <cell r="N288">
            <v>0</v>
          </cell>
          <cell r="O288">
            <v>0</v>
          </cell>
          <cell r="P288">
            <v>4540.32</v>
          </cell>
          <cell r="Q288">
            <v>4540.32</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row>
        <row r="289">
          <cell r="A289" t="str">
            <v>6.9.1.2</v>
          </cell>
          <cell r="B289" t="str">
            <v>NZR</v>
          </cell>
          <cell r="C289" t="str">
            <v>NZR BG02</v>
          </cell>
          <cell r="D289" t="str">
            <v>596339-7</v>
          </cell>
          <cell r="E289" t="str">
            <v>FORNECIMENTO E INSTALAÇÃO DE BANCADA EM GRANITO NATURAL POLIDO VERDE UBATUBA, ESPESSURA DE 2CM, TAMPO SUPERIOR COM AS MEDIDAS DE (1,60x0,60)M, ACABAMENTO RETO, COM PAREDES EXTERNAS REVESTIDAS EM GRANITO, CONFORME DETALHE BG02 (BANCADA DO DEFENSOR E PROMOTOR).</v>
          </cell>
          <cell r="F289" t="str">
            <v>un</v>
          </cell>
          <cell r="G289">
            <v>2</v>
          </cell>
          <cell r="H289">
            <v>0</v>
          </cell>
          <cell r="I289">
            <v>2</v>
          </cell>
          <cell r="J289">
            <v>1529.29</v>
          </cell>
          <cell r="K289">
            <v>3058.58</v>
          </cell>
          <cell r="L289">
            <v>210.48</v>
          </cell>
          <cell r="M289">
            <v>420.96</v>
          </cell>
          <cell r="N289">
            <v>0</v>
          </cell>
          <cell r="O289">
            <v>0</v>
          </cell>
          <cell r="P289">
            <v>1739.77</v>
          </cell>
          <cell r="Q289">
            <v>3479.54</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row>
        <row r="290">
          <cell r="A290" t="str">
            <v>6.9.1.3</v>
          </cell>
          <cell r="B290" t="str">
            <v>NZR</v>
          </cell>
          <cell r="C290" t="str">
            <v>NZR BG03</v>
          </cell>
          <cell r="D290" t="str">
            <v>495109-3</v>
          </cell>
          <cell r="E290" t="str">
            <v>FORNECIMENTO E INSTALAÇÃO DE BANCADA EM GRANITO NATURAL POLIDO VERDE UBATUBA, ESPESSURA DE 2CM, TAMPO SUPERIOR COM AS MEDIDAS DE (5,00x0,60)M, ACABAMENTO RETO, COM PAREDES EXTERNAS REVESTIDAS EM GRANITO, CONFORME DETALHE BG03 (BANCADA DOS JURADOS).</v>
          </cell>
          <cell r="F290" t="str">
            <v>un</v>
          </cell>
          <cell r="G290">
            <v>1</v>
          </cell>
          <cell r="H290">
            <v>0</v>
          </cell>
          <cell r="I290">
            <v>1</v>
          </cell>
          <cell r="J290">
            <v>5511.16</v>
          </cell>
          <cell r="K290">
            <v>5511.16</v>
          </cell>
          <cell r="L290">
            <v>778.67</v>
          </cell>
          <cell r="M290">
            <v>778.67</v>
          </cell>
          <cell r="N290">
            <v>0</v>
          </cell>
          <cell r="O290">
            <v>0</v>
          </cell>
          <cell r="P290">
            <v>6289.83</v>
          </cell>
          <cell r="Q290">
            <v>6289.83</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row>
        <row r="291">
          <cell r="A291" t="str">
            <v>6.9.1.4</v>
          </cell>
          <cell r="B291" t="str">
            <v>NZR</v>
          </cell>
          <cell r="C291" t="str">
            <v>NZR BG04</v>
          </cell>
          <cell r="D291" t="str">
            <v>596504-7</v>
          </cell>
          <cell r="E291" t="str">
            <v>FORNECIMENTO E INSTALAÇÃO DE BANCADA EM GRANITO NATURAL POLIDO VERDE UBATUBA, ESPESSURA DE 2CM, TAMPO SUPERIOR COM AS MEDIDAS DE (5,00x0,23)M, ACABAMENTO RETO, COM PAREDES EXTERNAS REVESTIDAS EM GRANITO, CONFORME DETALHE BG04 (BANCADA DOS JURADOS 2).</v>
          </cell>
          <cell r="F291" t="str">
            <v>un</v>
          </cell>
          <cell r="G291">
            <v>1</v>
          </cell>
          <cell r="H291">
            <v>0</v>
          </cell>
          <cell r="I291">
            <v>1</v>
          </cell>
          <cell r="J291">
            <v>4404.2</v>
          </cell>
          <cell r="K291">
            <v>4404.2</v>
          </cell>
          <cell r="L291">
            <v>630.41</v>
          </cell>
          <cell r="M291">
            <v>630.41</v>
          </cell>
          <cell r="N291">
            <v>0</v>
          </cell>
          <cell r="O291">
            <v>0</v>
          </cell>
          <cell r="P291">
            <v>5034.6099999999997</v>
          </cell>
          <cell r="Q291">
            <v>5034.6099999999997</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row>
        <row r="292">
          <cell r="A292" t="str">
            <v>6.9.1.5</v>
          </cell>
          <cell r="B292" t="str">
            <v>NZR</v>
          </cell>
          <cell r="C292" t="str">
            <v>NZR BG05</v>
          </cell>
          <cell r="D292" t="str">
            <v>596512-8</v>
          </cell>
          <cell r="E292" t="str">
            <v>FORNECIMENTO E INSTALAÇÃO DE BANCADA EM GRANITO NATURAL POLIDO VERDE UBATUBA, ESPESSURA DE 2CM, TAMPO SUPERIOR COM AS MEDIDAS DE (3,04x1,30)M, ACABAMENTO RETO, COM PAREDES EXTERNAS REVESTIDAS EM GRANITO, CONFORME DETALHE BG05 (BANCADA DA RECEPÇÃO).</v>
          </cell>
          <cell r="F292" t="str">
            <v>un</v>
          </cell>
          <cell r="G292">
            <v>1</v>
          </cell>
          <cell r="H292">
            <v>0</v>
          </cell>
          <cell r="I292">
            <v>1</v>
          </cell>
          <cell r="J292">
            <v>5929.97</v>
          </cell>
          <cell r="K292">
            <v>5929.97</v>
          </cell>
          <cell r="L292">
            <v>861.24</v>
          </cell>
          <cell r="M292">
            <v>861.24</v>
          </cell>
          <cell r="N292">
            <v>0</v>
          </cell>
          <cell r="O292">
            <v>0</v>
          </cell>
          <cell r="P292">
            <v>6791.21</v>
          </cell>
          <cell r="Q292">
            <v>6791.21</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row>
        <row r="293">
          <cell r="A293" t="str">
            <v>6.9.1.6</v>
          </cell>
          <cell r="B293" t="str">
            <v>NZR</v>
          </cell>
          <cell r="C293" t="str">
            <v>NZR BG06</v>
          </cell>
          <cell r="D293" t="str">
            <v>596513-6</v>
          </cell>
          <cell r="E293" t="str">
            <v>FORNECIMENTO E INSTALAÇÃO DE BANCADA EM GRANITO NATURAL POLIDO VERDE UBATUBA, ESPESSURA DE 2CM, TAMPO SUPERIOR COM AS MEDIDAS DE (2,15x0,55)M, ACABAMENTO RETO, COM ABERTURA PARA CUBAS DE EMBUTIR, CONFORME DETALHE BG06.</v>
          </cell>
          <cell r="F293" t="str">
            <v>un</v>
          </cell>
          <cell r="G293">
            <v>1</v>
          </cell>
          <cell r="H293">
            <v>0</v>
          </cell>
          <cell r="I293">
            <v>1</v>
          </cell>
          <cell r="J293">
            <v>1236.1300000000001</v>
          </cell>
          <cell r="K293">
            <v>1236.1300000000001</v>
          </cell>
          <cell r="L293">
            <v>123.75</v>
          </cell>
          <cell r="M293">
            <v>123.75</v>
          </cell>
          <cell r="N293">
            <v>0</v>
          </cell>
          <cell r="O293">
            <v>0</v>
          </cell>
          <cell r="P293">
            <v>1359.88</v>
          </cell>
          <cell r="Q293">
            <v>1359.88</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row>
        <row r="294">
          <cell r="A294" t="str">
            <v>6.9.1.7</v>
          </cell>
          <cell r="B294" t="str">
            <v>NZR</v>
          </cell>
          <cell r="C294" t="str">
            <v>NZR BG07</v>
          </cell>
          <cell r="D294" t="str">
            <v>596513-6</v>
          </cell>
          <cell r="E294" t="str">
            <v>FORNECIMENTO E INSTALAÇÃO DE BANCADA EM GRANITO NATURAL POLIDO VERDE UBATUBA, ESPESSURA DE 2CM, TAMPO SUPERIOR COM AS MEDIDAS DE (2,15x0,55)M, ACABAMENTO RETO, COM ABERTURA PARA CUBAS DE EMBUTIR, CONFORME DETALHE BG07.</v>
          </cell>
          <cell r="F294" t="str">
            <v>un</v>
          </cell>
          <cell r="G294">
            <v>1</v>
          </cell>
          <cell r="H294">
            <v>0</v>
          </cell>
          <cell r="I294">
            <v>1</v>
          </cell>
          <cell r="J294">
            <v>1236.1300000000001</v>
          </cell>
          <cell r="K294">
            <v>1236.1300000000001</v>
          </cell>
          <cell r="L294">
            <v>123.75</v>
          </cell>
          <cell r="M294">
            <v>123.75</v>
          </cell>
          <cell r="N294">
            <v>0</v>
          </cell>
          <cell r="O294">
            <v>0</v>
          </cell>
          <cell r="P294">
            <v>1359.88</v>
          </cell>
          <cell r="Q294">
            <v>1359.88</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row>
        <row r="295">
          <cell r="A295" t="str">
            <v>6.9.1.8</v>
          </cell>
          <cell r="B295" t="str">
            <v>NZR</v>
          </cell>
          <cell r="C295" t="str">
            <v>NZR BG08</v>
          </cell>
          <cell r="D295" t="str">
            <v>596507-1</v>
          </cell>
          <cell r="E295" t="str">
            <v>FORNECIMENTO E INSTALAÇÃO DE BANCADA EM GRANITO NATURAL POLIDO VERDE UBATUBA, ESPESSURA DE 2CM, TAMPO SUPERIOR COM AS MEDIDAS DE (2,90x0,55)M, ACABAMENTO RETO, COM ABERTURA PARA CUBA DE EMBUTIR, CONFORME DETALHE BG08.</v>
          </cell>
          <cell r="F295" t="str">
            <v>un</v>
          </cell>
          <cell r="G295">
            <v>1</v>
          </cell>
          <cell r="H295">
            <v>0</v>
          </cell>
          <cell r="I295">
            <v>1</v>
          </cell>
          <cell r="J295">
            <v>1213.8800000000001</v>
          </cell>
          <cell r="K295">
            <v>1213.8800000000001</v>
          </cell>
          <cell r="L295">
            <v>137.88</v>
          </cell>
          <cell r="M295">
            <v>137.88</v>
          </cell>
          <cell r="N295">
            <v>0</v>
          </cell>
          <cell r="O295">
            <v>0</v>
          </cell>
          <cell r="P295">
            <v>1351.7600000000002</v>
          </cell>
          <cell r="Q295">
            <v>1351.76</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row>
        <row r="296">
          <cell r="A296" t="str">
            <v>6.9.1.9</v>
          </cell>
          <cell r="B296" t="str">
            <v>NZR</v>
          </cell>
          <cell r="C296" t="str">
            <v>NZR BG09</v>
          </cell>
          <cell r="D296" t="str">
            <v>596508-0</v>
          </cell>
          <cell r="E296" t="str">
            <v>FORNECIMENTO E INSTALAÇÃO DE BANCADA EM GRANITO NATURAL POLIDO VERDE UBATUBA, ESPESSURA DE 2CM, TAMPO SUPERIOR COM AS MEDIDAS DE (1,00x0,50)M, ACABAMENTO RETO, COM ABERTURA PARA CUBA DE EMBUTIR, CONFORME DETALHE BG09.</v>
          </cell>
          <cell r="F296" t="str">
            <v>un</v>
          </cell>
          <cell r="G296">
            <v>2</v>
          </cell>
          <cell r="H296">
            <v>0</v>
          </cell>
          <cell r="I296">
            <v>2</v>
          </cell>
          <cell r="J296">
            <v>566.03</v>
          </cell>
          <cell r="K296">
            <v>1132.06</v>
          </cell>
          <cell r="L296">
            <v>50.68</v>
          </cell>
          <cell r="M296">
            <v>101.36</v>
          </cell>
          <cell r="N296">
            <v>0</v>
          </cell>
          <cell r="O296">
            <v>0</v>
          </cell>
          <cell r="P296">
            <v>616.70999999999992</v>
          </cell>
          <cell r="Q296">
            <v>1233.42</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row>
        <row r="297">
          <cell r="A297" t="str">
            <v>6.9.1.10</v>
          </cell>
          <cell r="B297" t="str">
            <v>NZR</v>
          </cell>
          <cell r="C297" t="str">
            <v>23.12 A</v>
          </cell>
          <cell r="D297" t="str">
            <v>596817-8</v>
          </cell>
          <cell r="E297" t="str">
            <v>FORNECIMENTO E INSTALAÇÃO DE MONTANTE EM GRANITO NATURAL BIPOLIDO VERDE UBATUBA, COM 2CM DE ESPESSURA, H=1,80M, ENGASTADO EM PAREDE/PISO, ACABAMENTO RETO, PARA DIVISÃO DOS BANHEIROS E MICTÓRIO, CONFORME DETALHES.</v>
          </cell>
          <cell r="F297" t="str">
            <v>m²</v>
          </cell>
          <cell r="G297">
            <v>3.3</v>
          </cell>
          <cell r="H297">
            <v>0</v>
          </cell>
          <cell r="I297">
            <v>3.3</v>
          </cell>
          <cell r="J297">
            <v>625.72</v>
          </cell>
          <cell r="K297">
            <v>2064.8760000000002</v>
          </cell>
          <cell r="L297">
            <v>32.590000000000003</v>
          </cell>
          <cell r="M297">
            <v>107.54700000000001</v>
          </cell>
          <cell r="N297">
            <v>0</v>
          </cell>
          <cell r="O297">
            <v>0</v>
          </cell>
          <cell r="P297">
            <v>658.31000000000006</v>
          </cell>
          <cell r="Q297">
            <v>2172.42</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row>
        <row r="298">
          <cell r="A298" t="str">
            <v>6.9.2.</v>
          </cell>
          <cell r="E298" t="str">
            <v>CHAPIM DE GRANITO</v>
          </cell>
          <cell r="H298">
            <v>0</v>
          </cell>
          <cell r="I298">
            <v>0</v>
          </cell>
          <cell r="K298">
            <v>0</v>
          </cell>
          <cell r="M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row>
        <row r="299">
          <cell r="A299" t="str">
            <v>6.9.2.1</v>
          </cell>
          <cell r="B299" t="str">
            <v>NZR</v>
          </cell>
          <cell r="C299" t="str">
            <v>101966.05</v>
          </cell>
          <cell r="D299" t="str">
            <v>596515-2</v>
          </cell>
          <cell r="E299" t="str">
            <v xml:space="preserve">FORNECIMENTO E ASSENTAMENTO DE CHAPIM EM GRANITO VERDE UBATUBA, ACABAMENTO RETO, L = 20 CM, ASSENTADO COM ARGAMASSA 1:6 COM ADITIVO. </v>
          </cell>
          <cell r="F299" t="str">
            <v>m</v>
          </cell>
          <cell r="G299">
            <v>10.6</v>
          </cell>
          <cell r="H299">
            <v>0</v>
          </cell>
          <cell r="I299">
            <v>10.6</v>
          </cell>
          <cell r="J299">
            <v>99.21</v>
          </cell>
          <cell r="K299">
            <v>1051.626</v>
          </cell>
          <cell r="L299">
            <v>11.38</v>
          </cell>
          <cell r="M299">
            <v>120.628</v>
          </cell>
          <cell r="N299">
            <v>0</v>
          </cell>
          <cell r="O299">
            <v>0</v>
          </cell>
          <cell r="P299">
            <v>110.58999999999999</v>
          </cell>
          <cell r="Q299">
            <v>1172.25</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row>
        <row r="300">
          <cell r="A300" t="str">
            <v>6.9.3.</v>
          </cell>
          <cell r="E300" t="str">
            <v>ESPELHO DE GRANITO</v>
          </cell>
          <cell r="H300">
            <v>0</v>
          </cell>
          <cell r="I300">
            <v>0</v>
          </cell>
          <cell r="K300">
            <v>0</v>
          </cell>
          <cell r="M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row>
        <row r="301">
          <cell r="A301" t="str">
            <v>6.9.3.1</v>
          </cell>
          <cell r="B301" t="str">
            <v>NZR</v>
          </cell>
          <cell r="C301" t="str">
            <v>98685.09</v>
          </cell>
          <cell r="D301" t="str">
            <v>563959-0</v>
          </cell>
          <cell r="E301" t="str">
            <v>FORNECIMENTO E INSTALAÇÃO DE ESPELHO EM GRANITO NATURAL POLIDO VERDE UBATUBA, ALTURA 10 CM, ESPESSURA 2,0 CM.</v>
          </cell>
          <cell r="F301" t="str">
            <v>m</v>
          </cell>
          <cell r="G301">
            <v>20.32</v>
          </cell>
          <cell r="H301">
            <v>0</v>
          </cell>
          <cell r="I301">
            <v>20.32</v>
          </cell>
          <cell r="J301">
            <v>70.3</v>
          </cell>
          <cell r="K301">
            <v>1428.4959999999999</v>
          </cell>
          <cell r="L301">
            <v>10.79</v>
          </cell>
          <cell r="M301">
            <v>219.25279999999998</v>
          </cell>
          <cell r="N301">
            <v>0</v>
          </cell>
          <cell r="O301">
            <v>0</v>
          </cell>
          <cell r="P301">
            <v>81.09</v>
          </cell>
          <cell r="Q301">
            <v>1647.74</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row>
        <row r="302">
          <cell r="A302" t="str">
            <v>6.9.3.2</v>
          </cell>
          <cell r="B302" t="str">
            <v>NZR</v>
          </cell>
          <cell r="C302" t="str">
            <v>98685.12</v>
          </cell>
          <cell r="D302" t="str">
            <v>596517-9</v>
          </cell>
          <cell r="E302" t="str">
            <v>FORNECIMENTO E INSTALAÇÃO DE ESPELHO EM GRANITO NATURAL POLIDO VERDE UBATUBA, COM FRISO, ACABAMENTO RETO, ALTURA 15 CM, ESPESSURA 2,0 CM.</v>
          </cell>
          <cell r="F302" t="str">
            <v>m</v>
          </cell>
          <cell r="G302">
            <v>11.32</v>
          </cell>
          <cell r="H302">
            <v>0</v>
          </cell>
          <cell r="I302">
            <v>11.32</v>
          </cell>
          <cell r="J302">
            <v>91.95</v>
          </cell>
          <cell r="K302">
            <v>1040.874</v>
          </cell>
          <cell r="L302">
            <v>16.18</v>
          </cell>
          <cell r="M302">
            <v>183.1576</v>
          </cell>
          <cell r="N302">
            <v>0</v>
          </cell>
          <cell r="O302">
            <v>0</v>
          </cell>
          <cell r="P302">
            <v>108.13</v>
          </cell>
          <cell r="Q302">
            <v>1224.03</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row>
        <row r="303">
          <cell r="A303" t="str">
            <v>6.9.3.3</v>
          </cell>
          <cell r="B303" t="str">
            <v>NZR</v>
          </cell>
          <cell r="C303" t="str">
            <v>98685.11</v>
          </cell>
          <cell r="D303" t="str">
            <v>563959-0</v>
          </cell>
          <cell r="E303" t="str">
            <v>FORNECIMENTO E INSTALAÇÃO DE ESPELHO EM GRANITO NATURAL POLIDO VERDE UBATUBA, ALTURA 15 CM, ESPESSURA 2,0 CM.</v>
          </cell>
          <cell r="F303" t="str">
            <v>m</v>
          </cell>
          <cell r="G303">
            <v>10.119999999999999</v>
          </cell>
          <cell r="H303">
            <v>0</v>
          </cell>
          <cell r="I303">
            <v>10.119999999999999</v>
          </cell>
          <cell r="J303">
            <v>66.239999999999995</v>
          </cell>
          <cell r="K303">
            <v>670.34879999999987</v>
          </cell>
          <cell r="L303">
            <v>16.18</v>
          </cell>
          <cell r="M303">
            <v>163.74159999999998</v>
          </cell>
          <cell r="N303">
            <v>0</v>
          </cell>
          <cell r="O303">
            <v>0</v>
          </cell>
          <cell r="P303">
            <v>82.419999999999987</v>
          </cell>
          <cell r="Q303">
            <v>834.09</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row>
        <row r="304">
          <cell r="A304" t="str">
            <v>6.9.3.4</v>
          </cell>
          <cell r="B304" t="str">
            <v>NZR</v>
          </cell>
          <cell r="C304" t="str">
            <v>98685.13</v>
          </cell>
          <cell r="D304" t="str">
            <v>591400-0</v>
          </cell>
          <cell r="E304" t="str">
            <v>FORNECIMENTO E INSTALAÇÃO DE MOLDURA EM GRANITO NATURAL POLIDO VERDE UBATUBA, LARGURA 27 CM, ESPESSURA 2,0 CM.</v>
          </cell>
          <cell r="F304" t="str">
            <v>m</v>
          </cell>
          <cell r="G304">
            <v>38.1</v>
          </cell>
          <cell r="H304">
            <v>0</v>
          </cell>
          <cell r="I304">
            <v>38.1</v>
          </cell>
          <cell r="J304">
            <v>136.38</v>
          </cell>
          <cell r="K304">
            <v>5196.0780000000004</v>
          </cell>
          <cell r="L304">
            <v>29.12</v>
          </cell>
          <cell r="M304">
            <v>1109.472</v>
          </cell>
          <cell r="N304">
            <v>0</v>
          </cell>
          <cell r="O304">
            <v>0</v>
          </cell>
          <cell r="P304">
            <v>165.5</v>
          </cell>
          <cell r="Q304">
            <v>6305.55</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row>
        <row r="305">
          <cell r="A305" t="str">
            <v>6.9.4.</v>
          </cell>
          <cell r="E305" t="str">
            <v>SOLEIRAS</v>
          </cell>
          <cell r="H305">
            <v>0</v>
          </cell>
          <cell r="I305">
            <v>0</v>
          </cell>
          <cell r="K305">
            <v>0</v>
          </cell>
          <cell r="M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row>
        <row r="306">
          <cell r="A306" t="str">
            <v>6.9.4.1</v>
          </cell>
          <cell r="B306" t="str">
            <v>NZR</v>
          </cell>
          <cell r="C306" t="str">
            <v>23.20</v>
          </cell>
          <cell r="D306" t="str">
            <v>456068-0</v>
          </cell>
          <cell r="E306" t="str">
            <v>FORNECIMENTO E INSTALAÇÃO DE SOLEIRA EM GRANITO VERDE UBATUBA, LARGURA 15 CM, ESPESSURA 2,0 CM.</v>
          </cell>
          <cell r="F306" t="str">
            <v>m</v>
          </cell>
          <cell r="G306">
            <v>26.9</v>
          </cell>
          <cell r="H306">
            <v>0</v>
          </cell>
          <cell r="I306">
            <v>26.9</v>
          </cell>
          <cell r="J306">
            <v>63.71</v>
          </cell>
          <cell r="K306">
            <v>1713.799</v>
          </cell>
          <cell r="L306">
            <v>19.7</v>
          </cell>
          <cell r="M306">
            <v>529.92999999999995</v>
          </cell>
          <cell r="N306">
            <v>0</v>
          </cell>
          <cell r="O306">
            <v>0</v>
          </cell>
          <cell r="P306">
            <v>83.41</v>
          </cell>
          <cell r="Q306">
            <v>2243.7199999999998</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row>
        <row r="307">
          <cell r="A307" t="str">
            <v>6.9.4.2</v>
          </cell>
          <cell r="B307" t="str">
            <v>NZR</v>
          </cell>
          <cell r="C307" t="str">
            <v>23.20 B</v>
          </cell>
          <cell r="D307" t="str">
            <v>596518-7</v>
          </cell>
          <cell r="E307" t="str">
            <v>FORNECIMENTO E INSTALAÇÃO DE SOLEIRA EM GRANITO VERDE UBATUBA, LARGURA 25 CM, ESPESSURA 2,0 CM.</v>
          </cell>
          <cell r="F307" t="str">
            <v>m</v>
          </cell>
          <cell r="G307">
            <v>19.600000000000001</v>
          </cell>
          <cell r="H307">
            <v>0</v>
          </cell>
          <cell r="I307">
            <v>19.600000000000001</v>
          </cell>
          <cell r="J307">
            <v>106.2</v>
          </cell>
          <cell r="K307">
            <v>2081.52</v>
          </cell>
          <cell r="L307">
            <v>32.840000000000003</v>
          </cell>
          <cell r="M307">
            <v>643.6640000000001</v>
          </cell>
          <cell r="N307">
            <v>0</v>
          </cell>
          <cell r="O307">
            <v>0</v>
          </cell>
          <cell r="P307">
            <v>139.04000000000002</v>
          </cell>
          <cell r="Q307">
            <v>2725.18</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row>
        <row r="308">
          <cell r="A308" t="str">
            <v>6.10.</v>
          </cell>
          <cell r="E308" t="str">
            <v>SERRALHARIA</v>
          </cell>
          <cell r="H308">
            <v>0</v>
          </cell>
          <cell r="I308">
            <v>0</v>
          </cell>
          <cell r="K308">
            <v>0</v>
          </cell>
          <cell r="M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row>
        <row r="309">
          <cell r="A309" t="str">
            <v>6.10.1.</v>
          </cell>
          <cell r="E309" t="str">
            <v>CORRIMÃO</v>
          </cell>
          <cell r="H309">
            <v>0</v>
          </cell>
          <cell r="I309">
            <v>0</v>
          </cell>
          <cell r="K309">
            <v>0</v>
          </cell>
          <cell r="M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row>
        <row r="310">
          <cell r="A310" t="str">
            <v>6.10.1.1</v>
          </cell>
          <cell r="B310" t="str">
            <v>CINTIA</v>
          </cell>
          <cell r="C310" t="str">
            <v>24.4A</v>
          </cell>
          <cell r="D310" t="str">
            <v>596423-7</v>
          </cell>
          <cell r="E310" t="str">
            <v xml:space="preserve">FORNECIMENTO E INSTALAÇÃO DE CONJUNTO DE GUARDA-CORPO COM CORRIMÃO EM AÇO INOX ESCOVADO EM "L", SENDO O GUARDA-CORPO COM DIÂMETRO Ø= DE 1 E 1/2", ALTURA DE h=1,10 m, LONGARINAS INTERMEDIÁRIAS COM DIÂMETRO Ø= DE 1/2" COM ALTURAS DE h=0,50 m E h=0,25 m DO PISO, E MONTANTES COM DIÂMETRO Ø= DE 1 E 1/2" FIXADOS NO PISO. CORRIMÃO DUPLO COM DIÂMETRO Ø= DE 1 E 1/2", ALTURAS DE h=0,92 m (PARTE SUPERIOR) E h=0,70 m (PARTE INFERIOR). </v>
          </cell>
          <cell r="F310" t="str">
            <v>m</v>
          </cell>
          <cell r="G310">
            <v>11.94</v>
          </cell>
          <cell r="H310">
            <v>0</v>
          </cell>
          <cell r="I310">
            <v>11.94</v>
          </cell>
          <cell r="J310">
            <v>622.03</v>
          </cell>
          <cell r="K310">
            <v>7427.0381999999991</v>
          </cell>
          <cell r="L310">
            <v>504.65</v>
          </cell>
          <cell r="M310">
            <v>6025.5209999999997</v>
          </cell>
          <cell r="N310">
            <v>0</v>
          </cell>
          <cell r="O310">
            <v>0</v>
          </cell>
          <cell r="P310">
            <v>1126.6799999999998</v>
          </cell>
          <cell r="Q310">
            <v>13452.55</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row>
        <row r="311">
          <cell r="A311" t="str">
            <v>6.10.1.2</v>
          </cell>
          <cell r="B311" t="str">
            <v>DEA</v>
          </cell>
          <cell r="C311" t="str">
            <v>24.45</v>
          </cell>
          <cell r="D311" t="str">
            <v>476430-7</v>
          </cell>
          <cell r="E311" t="str">
            <v>FORNECIMENTO E INSTALAÇÃO DE CORRIMÃO EM AÇO INOX ESCOVADO DE Ø=1 E 1/2, DUPLO, ALTURAS h= 0,92 (SUPERIOR) E h=0,70 m (INFERIOR) FIXADO NA PAREDE.</v>
          </cell>
          <cell r="F311" t="str">
            <v>m</v>
          </cell>
          <cell r="G311">
            <v>3.26</v>
          </cell>
          <cell r="H311">
            <v>0</v>
          </cell>
          <cell r="I311">
            <v>3.26</v>
          </cell>
          <cell r="J311">
            <v>236.36</v>
          </cell>
          <cell r="K311">
            <v>770.53359999999998</v>
          </cell>
          <cell r="L311">
            <v>45.82</v>
          </cell>
          <cell r="M311">
            <v>149.3732</v>
          </cell>
          <cell r="N311">
            <v>0</v>
          </cell>
          <cell r="O311">
            <v>0</v>
          </cell>
          <cell r="P311">
            <v>282.18</v>
          </cell>
          <cell r="Q311">
            <v>919.9</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row>
        <row r="312">
          <cell r="A312" t="str">
            <v>6.10.2.</v>
          </cell>
          <cell r="E312" t="str">
            <v>FERRO</v>
          </cell>
          <cell r="H312">
            <v>0</v>
          </cell>
          <cell r="I312">
            <v>0</v>
          </cell>
          <cell r="K312">
            <v>0</v>
          </cell>
          <cell r="M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row>
        <row r="313">
          <cell r="A313" t="str">
            <v>6.10.2.1</v>
          </cell>
          <cell r="B313" t="str">
            <v>NZR-MARCIA</v>
          </cell>
          <cell r="C313" t="str">
            <v>13.17A</v>
          </cell>
          <cell r="D313" t="str">
            <v>591331-4</v>
          </cell>
          <cell r="E313" t="str">
            <v>CONFECÇÃO E MONTAGEM DE ESCADA MARINHEIRO COMPOSTA POR PERFIS EM BARRA CHATA 75X8MM, BARRAS REDONDAS COM SEÇÃO 3/4", BARRA CHATA COM SEÇÃO DE 75X10MM, PERFIS DO TIPO L (SEÇÃO 1 1/2" X 3/16") E CHAPAS DE BASE COM SEÇÃO 8X50X50MM, PARA FIXAÇÃO DOS PARABOLTS DO TIPO WALSYWA, COM SEÇÃO DE 1/2". TODOS OS PERFIS GALVANIZADOS À FOGO EM AÇO DO TIPO ASTM A36, COM SOLDA EM ELETRODO 6013, 7018, 6011 OU 6010, PINTURA DE FUNDO COM PRIMER À BASE DE POLIURETANO COM ESPESSURA DE 35 MICRAS DE COR DIFERENTE DE PRETA E PINTURA DE ACABAMENTO COM TINTA À BASE DE POLIURETANO DE COR PRETA COM ESPESSURA DE 35 MICRAS, CONFORME PROJETO.</v>
          </cell>
          <cell r="F313" t="str">
            <v>m</v>
          </cell>
          <cell r="G313">
            <v>5.85</v>
          </cell>
          <cell r="H313">
            <v>0</v>
          </cell>
          <cell r="I313">
            <v>5.85</v>
          </cell>
          <cell r="J313">
            <v>426.07</v>
          </cell>
          <cell r="K313">
            <v>2492.5094999999997</v>
          </cell>
          <cell r="L313">
            <v>512.41</v>
          </cell>
          <cell r="M313">
            <v>2997.5984999999996</v>
          </cell>
          <cell r="N313">
            <v>0</v>
          </cell>
          <cell r="O313">
            <v>0</v>
          </cell>
          <cell r="P313">
            <v>938.48</v>
          </cell>
          <cell r="Q313">
            <v>5490.1</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row>
        <row r="314">
          <cell r="A314" t="str">
            <v>6.10.2.2</v>
          </cell>
          <cell r="B314" t="str">
            <v>NZDM COMP</v>
          </cell>
          <cell r="C314" t="str">
            <v>11.235A-NZDM GF01</v>
          </cell>
          <cell r="D314" t="str">
            <v>597374-0</v>
          </cell>
          <cell r="E314" t="str">
            <v>FORNECIMENTO E ASSENTAMENTO DE GRADE DE FERRO PARA VÃOS COM TRECHO FIXO E DUAS PORTA DE GIRO, CONTORNO COM BARRA CHATA DE 1" X 1/4", E BARRAS REDONDAS DE 3/4"  COM ESPAÇAMENTO MÉDIO ENTRE AS BARRAS DE 14 CM E TELA MOEDA. INCLUINDO PINTURA DE FUNDO E DE ACABAMENTO. PROJETO ESPECÍFICO GF 01 (3,50 X 4,00 M) OBRA NAZARÉ DA MATA.</v>
          </cell>
          <cell r="F314" t="str">
            <v>un</v>
          </cell>
          <cell r="G314">
            <v>1</v>
          </cell>
          <cell r="H314">
            <v>0</v>
          </cell>
          <cell r="I314">
            <v>1</v>
          </cell>
          <cell r="J314">
            <v>6018.07</v>
          </cell>
          <cell r="K314">
            <v>6018.07</v>
          </cell>
          <cell r="L314">
            <v>62.42</v>
          </cell>
          <cell r="M314">
            <v>62.42</v>
          </cell>
          <cell r="N314">
            <v>0</v>
          </cell>
          <cell r="O314">
            <v>0</v>
          </cell>
          <cell r="P314">
            <v>6080.49</v>
          </cell>
          <cell r="Q314">
            <v>6080.49</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row>
        <row r="315">
          <cell r="A315" t="str">
            <v>6.10.2.3</v>
          </cell>
          <cell r="B315" t="str">
            <v>NZDM COMP</v>
          </cell>
          <cell r="C315" t="str">
            <v>11.235A-NZDM GF02</v>
          </cell>
          <cell r="D315" t="str">
            <v>597526-3</v>
          </cell>
          <cell r="E315" t="str">
            <v>FORNECIMENTO E ASSENTAMENTO DE GRADE DE FERRO FIXA PARA VÃOS, CONTORNO COM BARRA CHATA DE 1" X 1/4", E BARRAS REDONDAS DE 3/4"  COM ESPAÇAMENTO MÉDIO ENTRE AS BARRAS DE 14 CM E TELA MOEDA. INCLUINDO PINTURA DE FUNDO E DE ACABAMENTO. PROJETO ESPECÍFICO GF 02 (0,50 X 4,00 M) OBRA NAZARÉ DA MATA.</v>
          </cell>
          <cell r="F315" t="str">
            <v>un</v>
          </cell>
          <cell r="G315">
            <v>1</v>
          </cell>
          <cell r="H315">
            <v>0</v>
          </cell>
          <cell r="I315">
            <v>1</v>
          </cell>
          <cell r="J315">
            <v>1601.62</v>
          </cell>
          <cell r="K315">
            <v>1601.62</v>
          </cell>
          <cell r="L315">
            <v>0</v>
          </cell>
          <cell r="M315">
            <v>0</v>
          </cell>
          <cell r="N315">
            <v>0</v>
          </cell>
          <cell r="O315">
            <v>0</v>
          </cell>
          <cell r="P315">
            <v>1601.62</v>
          </cell>
          <cell r="Q315">
            <v>1601.62</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row>
        <row r="316">
          <cell r="A316" t="str">
            <v>6.10.2.4</v>
          </cell>
          <cell r="B316" t="str">
            <v>NZDM COMP</v>
          </cell>
          <cell r="C316" t="str">
            <v>11.235A-NZDM GF03</v>
          </cell>
          <cell r="D316" t="str">
            <v>597528-0</v>
          </cell>
          <cell r="E316" t="str">
            <v>FORNECIMENTO E ASSENTAMENTO DE GRADE DE FERRO FIXA PARA VÃOS TIPO QUADRICULADA, CONTORNO COM BARRA CHATA DE 1" X 1/4", E BARRAS HORIZONTAIS E VERTICAIS DE 1"X1/8" COM ESPAÇAMENTO MÉDIO ENTRE AS BARRAS DE 14 CM. INCLUINDO PINTURA DE FUNDO E DE ACABAMENTO. PROJETO ESPECÍFICO GF 03 (1,00 X 2,00 M) OBRA NAZARÉ DA MATA.</v>
          </cell>
          <cell r="F316" t="str">
            <v>un</v>
          </cell>
          <cell r="G316">
            <v>3</v>
          </cell>
          <cell r="H316">
            <v>0</v>
          </cell>
          <cell r="I316">
            <v>3</v>
          </cell>
          <cell r="J316">
            <v>1091.76</v>
          </cell>
          <cell r="K316">
            <v>3275.2799999999997</v>
          </cell>
          <cell r="L316">
            <v>0</v>
          </cell>
          <cell r="M316">
            <v>0</v>
          </cell>
          <cell r="N316">
            <v>0</v>
          </cell>
          <cell r="O316">
            <v>0</v>
          </cell>
          <cell r="P316">
            <v>1091.76</v>
          </cell>
          <cell r="Q316">
            <v>3275.28</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row>
        <row r="317">
          <cell r="A317" t="str">
            <v>6.10.2.5</v>
          </cell>
          <cell r="B317" t="str">
            <v>NZDM COMP</v>
          </cell>
          <cell r="C317" t="str">
            <v>11.235A-NZDM GF04</v>
          </cell>
          <cell r="D317" t="str">
            <v>597541-7</v>
          </cell>
          <cell r="E317" t="str">
            <v>FORNECIMENTO E ASSENTAMENTO DE GRADE DE FERRO FIXA PARA VÃOS TIPO QUADRICULADA, CONTORNO COM BARRA CHATA DE 1" X 1/4", E BARRAS HORIZONTAIS E VERTICAIS DE 1"X1/8" COM ESPAÇAMENTO MÉDIO ENTRE AS BARRAS DE 14 CM. INCLUINDO PINTURA DE FUNDO E DE ACABAMENTO. PROJETO ESPECÍFICAO GF 04 (0,60 X 1,00 M) OBRA NAZARÉ DA MATA.</v>
          </cell>
          <cell r="F317" t="str">
            <v>un</v>
          </cell>
          <cell r="G317">
            <v>4</v>
          </cell>
          <cell r="H317">
            <v>0</v>
          </cell>
          <cell r="I317">
            <v>4</v>
          </cell>
          <cell r="J317">
            <v>327.52</v>
          </cell>
          <cell r="K317">
            <v>1310.08</v>
          </cell>
          <cell r="L317">
            <v>0</v>
          </cell>
          <cell r="M317">
            <v>0</v>
          </cell>
          <cell r="N317">
            <v>0</v>
          </cell>
          <cell r="O317">
            <v>0</v>
          </cell>
          <cell r="P317">
            <v>327.52</v>
          </cell>
          <cell r="Q317">
            <v>1310.08</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row>
        <row r="318">
          <cell r="A318" t="str">
            <v>6.10.2.6</v>
          </cell>
          <cell r="B318" t="str">
            <v>NZDM COMP</v>
          </cell>
          <cell r="C318" t="str">
            <v>11.235A-NZDM GF05</v>
          </cell>
          <cell r="D318" t="str">
            <v>597542-5</v>
          </cell>
          <cell r="E318" t="str">
            <v>FORNECIMENTO E ASSENTAMENTO DE GRADE DE FERRO FIXA PARA VÃOS TIPO QUADRICULADA, CONTORNO COM BARRA CHATA DE 1" X 1/4", E BARRAS HORIZONTAIS E VERTICAIS DE 1"X1/8" COM ESPAÇAMENTO MÉDIO ENTRE AS BARRAS DE 14 CM. INCLUINDO PINTURA DE FUNDO E DE ACABAMENTO. PROJETO ESPECÍFICO GF 05 (0,60 X 2,50 M) OBRA NAZARÉ DA MATA.</v>
          </cell>
          <cell r="F318" t="str">
            <v>un</v>
          </cell>
          <cell r="G318">
            <v>7</v>
          </cell>
          <cell r="H318">
            <v>0</v>
          </cell>
          <cell r="I318">
            <v>7</v>
          </cell>
          <cell r="J318">
            <v>818.82</v>
          </cell>
          <cell r="K318">
            <v>5731.7400000000007</v>
          </cell>
          <cell r="L318">
            <v>0</v>
          </cell>
          <cell r="M318">
            <v>0</v>
          </cell>
          <cell r="N318">
            <v>0</v>
          </cell>
          <cell r="O318">
            <v>0</v>
          </cell>
          <cell r="P318">
            <v>818.82</v>
          </cell>
          <cell r="Q318">
            <v>5731.74</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row>
        <row r="319">
          <cell r="A319" t="str">
            <v>6.10.2.7</v>
          </cell>
          <cell r="B319" t="str">
            <v>NZDM COMP</v>
          </cell>
          <cell r="C319" t="str">
            <v>11.235A-NZDM GF06</v>
          </cell>
          <cell r="D319" t="str">
            <v>597550-6</v>
          </cell>
          <cell r="E319" t="str">
            <v>FORNECIMENTO E ASSENTAMENTO DE GRADE DE FERRO FIXA PARA VÃOS TIPO QUADRICULADA, CONTORNO COM BARRA CHATA DE 1" X 1/4", E BARRAS HORIZONTAIS E VERTICAIS DE 1"X1/8" COM ESPAÇAMENTO MÉDIO ENTRE AS BARRAS DE 14 CM. INCLUINDO PINTURA DE FUNDO E DE ACABAMENTO. PROJETO ESPECÍFICO GF 06 (0,60 X 4,00 M) OBRA NAZARÉ DA MATA.</v>
          </cell>
          <cell r="F319" t="str">
            <v>un</v>
          </cell>
          <cell r="G319">
            <v>2</v>
          </cell>
          <cell r="H319">
            <v>0</v>
          </cell>
          <cell r="I319">
            <v>2</v>
          </cell>
          <cell r="J319">
            <v>1310.0999999999999</v>
          </cell>
          <cell r="K319">
            <v>2620.1999999999998</v>
          </cell>
          <cell r="L319">
            <v>0</v>
          </cell>
          <cell r="M319">
            <v>0</v>
          </cell>
          <cell r="N319">
            <v>0</v>
          </cell>
          <cell r="O319">
            <v>0</v>
          </cell>
          <cell r="P319">
            <v>1310.0999999999999</v>
          </cell>
          <cell r="Q319">
            <v>2620.1999999999998</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row>
        <row r="320">
          <cell r="A320" t="str">
            <v>6.10.2.8</v>
          </cell>
          <cell r="B320" t="str">
            <v>NZDM COMP</v>
          </cell>
          <cell r="C320" t="str">
            <v>11.235A-NZDM GF07</v>
          </cell>
          <cell r="D320" t="str">
            <v>597865-3</v>
          </cell>
          <cell r="E320" t="str">
            <v>FORNECIMENTO E ASSENTAMENTO DE GRADE DE FERRO DE GIRO PARA VÃOS TIPO QUADRICULADA, CONTORNO COM BARRA CHATA DE 1" X 1/4", E BARRAS HORIZONTAIS E VERTICAIS DE 1"X1/8" COM ESPAÇAMENTO MÉDIO ENTRE AS BARRAS DE 14 CM. COM FERROLHO. INCLUINDO PINTURA DE FUNDO E DE ACABAMENTO. PROJETO ESPECÍFICO GF 07 (2,10 X 0,95 M) OBRA NAZARÉ DA MATA.</v>
          </cell>
          <cell r="F320" t="str">
            <v>un</v>
          </cell>
          <cell r="G320">
            <v>4</v>
          </cell>
          <cell r="H320">
            <v>0</v>
          </cell>
          <cell r="I320">
            <v>4</v>
          </cell>
          <cell r="J320">
            <v>1195.4100000000001</v>
          </cell>
          <cell r="K320">
            <v>4781.6400000000003</v>
          </cell>
          <cell r="L320">
            <v>0</v>
          </cell>
          <cell r="M320">
            <v>0</v>
          </cell>
          <cell r="N320">
            <v>0</v>
          </cell>
          <cell r="O320">
            <v>0</v>
          </cell>
          <cell r="P320">
            <v>1195.4100000000001</v>
          </cell>
          <cell r="Q320">
            <v>4781.6400000000003</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row>
        <row r="321">
          <cell r="A321" t="str">
            <v>6.10.2.9</v>
          </cell>
          <cell r="B321" t="str">
            <v>NZDM COMP</v>
          </cell>
          <cell r="C321" t="str">
            <v>11.235A-NZM GF09</v>
          </cell>
          <cell r="D321" t="str">
            <v>597615-4</v>
          </cell>
          <cell r="E321" t="str">
            <v>FORNECIMENTO E ASSENTAMENTO DE GRADE DE FERRO PARA VÃOS TIPO QUADRICULADA COM TRECHO FIXO EM BANDEIRA E UM PORTÃO DE GIRO, CONTORNO COM BARRA CHATA DE 1" X 1/4", E BARRAS HORIZONTAIS E VERTICAIS DE 1"X1/8" COM ESPAÇAMENTO MÉDIO ENTRE AS BARRAS DE 14 CM. INCLUINDO FERRAGENS. INCLUINDO PINTURA DE FUNDO E DE ACABAMENTO. PROJETO ESPECÍFICO GF09 (2,80 X 2,00 M) OBRA NAZARÉ DA MATA.</v>
          </cell>
          <cell r="F321" t="str">
            <v>un</v>
          </cell>
          <cell r="G321">
            <v>3</v>
          </cell>
          <cell r="H321">
            <v>0</v>
          </cell>
          <cell r="I321">
            <v>3</v>
          </cell>
          <cell r="J321">
            <v>3255.54</v>
          </cell>
          <cell r="K321">
            <v>9766.619999999999</v>
          </cell>
          <cell r="L321">
            <v>0</v>
          </cell>
          <cell r="M321">
            <v>0</v>
          </cell>
          <cell r="N321">
            <v>0</v>
          </cell>
          <cell r="O321">
            <v>0</v>
          </cell>
          <cell r="P321">
            <v>3255.54</v>
          </cell>
          <cell r="Q321">
            <v>9766.6200000000008</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row>
        <row r="322">
          <cell r="A322" t="str">
            <v>6.10.2.10</v>
          </cell>
          <cell r="B322" t="str">
            <v>NZDM COMP</v>
          </cell>
          <cell r="C322" t="str">
            <v>11.235A-NZM GF10</v>
          </cell>
          <cell r="D322" t="str">
            <v>597616-2</v>
          </cell>
          <cell r="E322" t="str">
            <v>FORNECIMENTO E ASSENTAMENTO DE GRADE DE FERRO PARA VÃOS TIPO QUADRICULADA COM TRECHO FIXO E UM PORTÃO DE GIRO, CONTORNO COM BARRA CHATA DE 1" X 1/4", E BARRAS HORIZONTAIS E VERTICAIS DE 1"X1/8" COM ESPAÇAMENTO MÉDIO ENTRE AS BARRAS DE 14 CM.  INCLUINDO FERRAGENS. INCLUINDO PINTURA DE FUNDO E DE ACABAMENTO. PROJETO ESPECÍFICO GF10 (2,10 X 5,60 M) OBRA NAZARÉ DA MATA.</v>
          </cell>
          <cell r="F322" t="str">
            <v>un</v>
          </cell>
          <cell r="G322">
            <v>1</v>
          </cell>
          <cell r="H322">
            <v>0</v>
          </cell>
          <cell r="I322">
            <v>1</v>
          </cell>
          <cell r="J322">
            <v>6525.94</v>
          </cell>
          <cell r="K322">
            <v>6525.94</v>
          </cell>
          <cell r="L322">
            <v>0</v>
          </cell>
          <cell r="M322">
            <v>0</v>
          </cell>
          <cell r="N322">
            <v>0</v>
          </cell>
          <cell r="O322">
            <v>0</v>
          </cell>
          <cell r="P322">
            <v>6525.94</v>
          </cell>
          <cell r="Q322">
            <v>6525.94</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row>
        <row r="323">
          <cell r="A323" t="str">
            <v>6.10.2.11</v>
          </cell>
          <cell r="B323" t="str">
            <v>SINAPI</v>
          </cell>
          <cell r="C323" t="str">
            <v>98555</v>
          </cell>
          <cell r="D323" t="str">
            <v>518687-0</v>
          </cell>
          <cell r="E323" t="str">
            <v>IMPERMEABILIZAÇÃO DE SUPERFÍCIE COM ARGAMASSA POLIMÉRICA / MEMBRANA ACRÍLICA, 3 DEMÃOS. AF_09/2023</v>
          </cell>
          <cell r="F323" t="str">
            <v>m²</v>
          </cell>
          <cell r="G323">
            <v>0.66</v>
          </cell>
          <cell r="H323">
            <v>0</v>
          </cell>
          <cell r="I323">
            <v>0.66</v>
          </cell>
          <cell r="J323">
            <v>14.15</v>
          </cell>
          <cell r="K323">
            <v>9.3390000000000004</v>
          </cell>
          <cell r="L323">
            <v>18.87</v>
          </cell>
          <cell r="M323">
            <v>12.454200000000002</v>
          </cell>
          <cell r="N323">
            <v>0</v>
          </cell>
          <cell r="O323">
            <v>0</v>
          </cell>
          <cell r="P323">
            <v>33.020000000000003</v>
          </cell>
          <cell r="Q323">
            <v>21.79</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row>
        <row r="324">
          <cell r="A324" t="str">
            <v>6.10.3.</v>
          </cell>
          <cell r="E324" t="str">
            <v>GRADIL E PORTÃO DE ACESSO</v>
          </cell>
          <cell r="H324">
            <v>0</v>
          </cell>
          <cell r="I324">
            <v>0</v>
          </cell>
          <cell r="K324">
            <v>0</v>
          </cell>
          <cell r="M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row>
        <row r="325">
          <cell r="A325" t="str">
            <v>6.10.3.1</v>
          </cell>
          <cell r="B325" t="str">
            <v>NZDM COMP</v>
          </cell>
          <cell r="C325" t="str">
            <v>13.11B-NZDM GF08</v>
          </cell>
          <cell r="D325" t="str">
            <v>597617-0</v>
          </cell>
          <cell r="E325" t="str">
            <v>FORNECIMENTO E ASSENTAMENTO DE PORTÃO GRADIL DE GIRO DUAS FOLHAS ELETROFUNDIDO (TIPO ELETROGRADI BARRA 25X2MM, FIO 4,8 MM E MALHA 65X132MM) COM PINTURA ELETRÓSTÁTICA. SITELA OU SIMILAR. MEDINDO 3,40 X 1,50 M, COM TRECHO FIXO EM BANDEIRA. PROJETO ESPECÍFICO GF08 OBRA NAZARÉ DA MATA.</v>
          </cell>
          <cell r="F325" t="str">
            <v>un</v>
          </cell>
          <cell r="G325">
            <v>2</v>
          </cell>
          <cell r="H325">
            <v>0</v>
          </cell>
          <cell r="I325">
            <v>2</v>
          </cell>
          <cell r="J325">
            <v>4629</v>
          </cell>
          <cell r="K325">
            <v>9258</v>
          </cell>
          <cell r="L325">
            <v>0</v>
          </cell>
          <cell r="M325">
            <v>0</v>
          </cell>
          <cell r="N325">
            <v>0</v>
          </cell>
          <cell r="O325">
            <v>0</v>
          </cell>
          <cell r="P325">
            <v>4629</v>
          </cell>
          <cell r="Q325">
            <v>9258</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row>
        <row r="326">
          <cell r="A326" t="str">
            <v>6.10.3.2</v>
          </cell>
          <cell r="B326" t="str">
            <v>NZDM COMP</v>
          </cell>
          <cell r="C326" t="str">
            <v>13.11C-NZDM GF11</v>
          </cell>
          <cell r="D326" t="str">
            <v>597664-2</v>
          </cell>
          <cell r="E326" t="str">
            <v>FORNECIMENTO E ASSENTAMENTO DE PORTÃO EM GRADIL ELETROFUNDIDO (TIPO ELETROGRADI BARRA 25X2MM, FIO 4,8 MM E MALHA 65X132MM) DE CORRER, MEDINDO 2,10 X 1,80 M, COM PINTURA ELETRÓSTÁTICA NA COR CINZA, PARA PROJETO ESPECÍFICO GF11 OBRA NAZARÉ DA MATA.</v>
          </cell>
          <cell r="F326" t="str">
            <v>un</v>
          </cell>
          <cell r="G326">
            <v>2</v>
          </cell>
          <cell r="H326">
            <v>0</v>
          </cell>
          <cell r="I326">
            <v>2</v>
          </cell>
          <cell r="J326">
            <v>2114.67</v>
          </cell>
          <cell r="K326">
            <v>4229.34</v>
          </cell>
          <cell r="L326">
            <v>0</v>
          </cell>
          <cell r="M326">
            <v>0</v>
          </cell>
          <cell r="N326">
            <v>0</v>
          </cell>
          <cell r="O326">
            <v>0</v>
          </cell>
          <cell r="P326">
            <v>2114.67</v>
          </cell>
          <cell r="Q326">
            <v>4229.34</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row>
        <row r="327">
          <cell r="A327" t="str">
            <v>6.10.3.3</v>
          </cell>
          <cell r="B327" t="str">
            <v>NZDM COMP</v>
          </cell>
          <cell r="C327" t="str">
            <v>13.11B-NZDM GF12</v>
          </cell>
          <cell r="D327" t="str">
            <v>597665-0</v>
          </cell>
          <cell r="E327" t="str">
            <v>FORNECIMENTO E ASSENTAMENTO DE PORTÃO GRADIL DE GIRO DUAS FOLHAS ELETROFUNDIDO (TIPO ELETROGRADI BARRA 25X2MM, FIO 4,8 MM E MALHA 65X132MM) COM PINTURA ELETRÓSTÁTICA. SITELA OU SIMILAR. MEDINDO 2,00 X 1,60 M, PROJETO ESPECÍFICO GF12 OBRA NAZARÉ DA MATA.</v>
          </cell>
          <cell r="F327" t="str">
            <v>un</v>
          </cell>
          <cell r="G327">
            <v>1</v>
          </cell>
          <cell r="H327">
            <v>0</v>
          </cell>
          <cell r="I327">
            <v>1</v>
          </cell>
          <cell r="J327">
            <v>2904.47</v>
          </cell>
          <cell r="K327">
            <v>2904.47</v>
          </cell>
          <cell r="L327">
            <v>0</v>
          </cell>
          <cell r="M327">
            <v>0</v>
          </cell>
          <cell r="N327">
            <v>0</v>
          </cell>
          <cell r="O327">
            <v>0</v>
          </cell>
          <cell r="P327">
            <v>2904.47</v>
          </cell>
          <cell r="Q327">
            <v>2904.47</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row>
        <row r="328">
          <cell r="A328" t="str">
            <v>6.10.3.4</v>
          </cell>
          <cell r="B328" t="str">
            <v>NZDM COMP</v>
          </cell>
          <cell r="C328" t="str">
            <v>13.11A-NZDM GF13</v>
          </cell>
          <cell r="D328" t="str">
            <v>597841-6</v>
          </cell>
          <cell r="E328" t="str">
            <v xml:space="preserve">FORNECIMENTO E ASSENTAMENTO DE GRADIL ELETROFUNDIDO (TIPO ELETROGRADI BARRA 25X2MM, FIO 4,8 MM E MALHA 65X132MM) COM PINTURA ELETRÓSTÁTICA, SITELA OU SIMILAR. PARA PROJETO ESPECÍFICO GF13 OBRA NAZARÉ DA MATA. </v>
          </cell>
          <cell r="F328" t="str">
            <v>m²</v>
          </cell>
          <cell r="G328">
            <v>70.38</v>
          </cell>
          <cell r="H328">
            <v>0</v>
          </cell>
          <cell r="I328">
            <v>70.38</v>
          </cell>
          <cell r="J328">
            <v>254.23</v>
          </cell>
          <cell r="K328">
            <v>17892.707399999999</v>
          </cell>
          <cell r="L328">
            <v>0</v>
          </cell>
          <cell r="M328">
            <v>0</v>
          </cell>
          <cell r="N328">
            <v>0</v>
          </cell>
          <cell r="O328">
            <v>0</v>
          </cell>
          <cell r="P328">
            <v>254.23</v>
          </cell>
          <cell r="Q328">
            <v>17892.7</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row>
        <row r="329">
          <cell r="A329" t="str">
            <v>6.10.3.5</v>
          </cell>
          <cell r="B329" t="str">
            <v>NZDM COMP</v>
          </cell>
          <cell r="C329" t="str">
            <v>13.11B-NZDM GF14</v>
          </cell>
          <cell r="D329" t="str">
            <v>597842-4</v>
          </cell>
          <cell r="E329" t="str">
            <v>FORNECIMENTO E ASSENTAMENTO DE PORTÃO GRADIL DE GIRO DUAS FOLHAS ELETROFUNDIDO (TIPO ELETROGRADI BARRA 25X2MM, FIO 4,8 MM E MALHA 65X132MM) COM PINTURA ELETRÓSTÁTICA, SITELA OU SIMILAR MEDINDO 2,00 X 3,5 M, PROJETO ESPECÍFICO GF14 OBRA NAZARÉ DA MATA.</v>
          </cell>
          <cell r="F329" t="str">
            <v>un</v>
          </cell>
          <cell r="G329">
            <v>1</v>
          </cell>
          <cell r="H329">
            <v>0</v>
          </cell>
          <cell r="I329">
            <v>1</v>
          </cell>
          <cell r="J329">
            <v>6353.55</v>
          </cell>
          <cell r="K329">
            <v>6353.55</v>
          </cell>
          <cell r="L329">
            <v>0</v>
          </cell>
          <cell r="M329">
            <v>0</v>
          </cell>
          <cell r="N329">
            <v>0</v>
          </cell>
          <cell r="O329">
            <v>0</v>
          </cell>
          <cell r="P329">
            <v>6353.55</v>
          </cell>
          <cell r="Q329">
            <v>6353.55</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row>
        <row r="330">
          <cell r="A330" t="str">
            <v>6.10.3.6</v>
          </cell>
          <cell r="B330" t="str">
            <v>NZDM COMP</v>
          </cell>
          <cell r="C330" t="str">
            <v>13.11B-NZDM GF15</v>
          </cell>
          <cell r="D330" t="str">
            <v>597844-0</v>
          </cell>
          <cell r="E330" t="str">
            <v>FORNECIMENTO E ASSENTAMENTO DE PORTÃO GRADIL DE GIRO DUAS FOLHAS ELETROFUNDIDO (TIPO ELETROGRADI BARRA 25X2MM, FIO 4,8 MM E MALHA 65X132MM) COM PINTURA ELETRÓSTÁTICA. SITELA OU SIMILAR. MEDINDO 2,00 X 2,40 M, PROJETO ESPECÍFICO GF15 OBRA NAZARÉ DA MATA.</v>
          </cell>
          <cell r="F330" t="str">
            <v>un</v>
          </cell>
          <cell r="G330">
            <v>2</v>
          </cell>
          <cell r="H330">
            <v>0</v>
          </cell>
          <cell r="I330">
            <v>2</v>
          </cell>
          <cell r="J330">
            <v>4356.71</v>
          </cell>
          <cell r="K330">
            <v>8713.42</v>
          </cell>
          <cell r="L330">
            <v>0</v>
          </cell>
          <cell r="M330">
            <v>0</v>
          </cell>
          <cell r="N330">
            <v>0</v>
          </cell>
          <cell r="O330">
            <v>0</v>
          </cell>
          <cell r="P330">
            <v>4356.71</v>
          </cell>
          <cell r="Q330">
            <v>8713.42</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row>
        <row r="331">
          <cell r="A331" t="str">
            <v>6.10.3.7</v>
          </cell>
          <cell r="B331" t="str">
            <v>NZDM COMP</v>
          </cell>
          <cell r="C331" t="str">
            <v>13.11B-NZDM GF16</v>
          </cell>
          <cell r="D331" t="str">
            <v>597845-9</v>
          </cell>
          <cell r="E331" t="str">
            <v>FORNECIMENTO E ASSENTAMENTO DE PORTÃO GRADIL DE GIRO DUAS FOLHAS ELETROFUNDIDO (TIPO ELETROGRADI BARRA 25X2MM, FIO 4,8 MM E MALHA 65X132MM) COM PINTURA ELETRÓSTÁTICA. SITELA OU SIMILAR. MEDINDO 2,00 X 2,70 M, PROJETO ESPECÍFICO GF16 OBRA NAZARÉ DA MATA.</v>
          </cell>
          <cell r="F331" t="str">
            <v>un</v>
          </cell>
          <cell r="G331">
            <v>1</v>
          </cell>
          <cell r="H331">
            <v>0</v>
          </cell>
          <cell r="I331">
            <v>1</v>
          </cell>
          <cell r="J331">
            <v>4901.3</v>
          </cell>
          <cell r="K331">
            <v>4901.3</v>
          </cell>
          <cell r="L331">
            <v>0</v>
          </cell>
          <cell r="M331">
            <v>0</v>
          </cell>
          <cell r="N331">
            <v>0</v>
          </cell>
          <cell r="O331">
            <v>0</v>
          </cell>
          <cell r="P331">
            <v>4901.3</v>
          </cell>
          <cell r="Q331">
            <v>4901.3</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row>
        <row r="332">
          <cell r="A332" t="str">
            <v>6.10.3.8</v>
          </cell>
          <cell r="B332" t="str">
            <v>NZDM COMP</v>
          </cell>
          <cell r="C332" t="str">
            <v>13.11C-NZM GF17</v>
          </cell>
          <cell r="D332" t="str">
            <v>597846-7</v>
          </cell>
          <cell r="E332" t="str">
            <v>FORNECIMENTO E ASSENTAMENTO DE PORTÃO EM GRADIL ELETROFUNDIDO (TIPO ELETROGRADI BARRA 25X2MM, FIO 4,8 MM E MALHA 65X132MM)) DE CORRER, MEDINDO 2,10 X 1,35 M, COM PINTURA ELETRÓSTÁTICA NA COR CINZA, PARA PROJETO ESPECÍFICO GF17 OBRA NAZARÉ DA MATA.</v>
          </cell>
          <cell r="F332" t="str">
            <v>un</v>
          </cell>
          <cell r="G332">
            <v>1</v>
          </cell>
          <cell r="H332">
            <v>0</v>
          </cell>
          <cell r="I332">
            <v>1</v>
          </cell>
          <cell r="J332">
            <v>1588.79</v>
          </cell>
          <cell r="K332">
            <v>1588.79</v>
          </cell>
          <cell r="L332">
            <v>0</v>
          </cell>
          <cell r="M332">
            <v>0</v>
          </cell>
          <cell r="N332">
            <v>0</v>
          </cell>
          <cell r="O332">
            <v>0</v>
          </cell>
          <cell r="P332">
            <v>1588.79</v>
          </cell>
          <cell r="Q332">
            <v>1588.79</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row>
        <row r="333">
          <cell r="A333" t="str">
            <v>6.11.</v>
          </cell>
          <cell r="E333" t="str">
            <v>INSTALAÇÕES HIDROSSANITÁRIAS (LOUÇAS, METAIS E ACESSÓRIOS SANITÁRIOS)</v>
          </cell>
          <cell r="H333">
            <v>0</v>
          </cell>
          <cell r="I333">
            <v>0</v>
          </cell>
          <cell r="K333">
            <v>0</v>
          </cell>
          <cell r="M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row>
        <row r="334">
          <cell r="A334" t="str">
            <v>6.11.1.</v>
          </cell>
          <cell r="E334" t="str">
            <v>ACESSORIOS /ACABAMENTO PARA WC´S</v>
          </cell>
          <cell r="H334">
            <v>0</v>
          </cell>
          <cell r="I334">
            <v>0</v>
          </cell>
          <cell r="K334">
            <v>0</v>
          </cell>
          <cell r="M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row>
        <row r="335">
          <cell r="A335" t="str">
            <v>6.11.1.1</v>
          </cell>
          <cell r="B335" t="str">
            <v>NZR</v>
          </cell>
          <cell r="C335" t="str">
            <v>21.14A</v>
          </cell>
          <cell r="D335" t="str">
            <v>597886-6</v>
          </cell>
          <cell r="E335" t="str">
            <v>FORNECIMENTO E INSTALAÇÃO DE DISPENSER DE PAPEL HIGIÊNICO ROLO 300M, DE SOBREPOR, EM INOX, MARCA GLOBO OU EQUIVALENTE.</v>
          </cell>
          <cell r="F335" t="str">
            <v>un</v>
          </cell>
          <cell r="G335">
            <v>8</v>
          </cell>
          <cell r="H335">
            <v>0</v>
          </cell>
          <cell r="I335">
            <v>8</v>
          </cell>
          <cell r="J335">
            <v>158.68</v>
          </cell>
          <cell r="K335">
            <v>1269.44</v>
          </cell>
          <cell r="L335">
            <v>16.02</v>
          </cell>
          <cell r="M335">
            <v>128.16</v>
          </cell>
          <cell r="N335">
            <v>0</v>
          </cell>
          <cell r="O335">
            <v>0</v>
          </cell>
          <cell r="P335">
            <v>174.70000000000002</v>
          </cell>
          <cell r="Q335">
            <v>1397.6</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row>
        <row r="336">
          <cell r="A336" t="str">
            <v>6.11.1.2</v>
          </cell>
          <cell r="B336" t="str">
            <v>DEA</v>
          </cell>
          <cell r="C336" t="str">
            <v>21.15 A</v>
          </cell>
          <cell r="D336" t="str">
            <v>597847-5</v>
          </cell>
          <cell r="E336" t="str">
            <v>FORNECIMENTO E ASSENTAMENTO DE PORTA PAPEL TOALHA, TOALHEIRO EM PLÁSTICO ABS, PARA PAPEL TOALHA INTERFOLHEADO DA SANTHER, MILCLEAN, LALEKA DA DIXHIGIENE OU EQUIVALENTE.</v>
          </cell>
          <cell r="F336" t="str">
            <v>un</v>
          </cell>
          <cell r="G336">
            <v>7</v>
          </cell>
          <cell r="H336">
            <v>0</v>
          </cell>
          <cell r="I336">
            <v>7</v>
          </cell>
          <cell r="J336">
            <v>78</v>
          </cell>
          <cell r="K336">
            <v>546</v>
          </cell>
          <cell r="L336">
            <v>15.95</v>
          </cell>
          <cell r="M336">
            <v>111.64999999999999</v>
          </cell>
          <cell r="N336">
            <v>0</v>
          </cell>
          <cell r="O336">
            <v>0</v>
          </cell>
          <cell r="P336">
            <v>93.95</v>
          </cell>
          <cell r="Q336">
            <v>657.65</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row>
        <row r="337">
          <cell r="A337" t="str">
            <v>6.11.1.3</v>
          </cell>
          <cell r="B337" t="str">
            <v>SINAPI</v>
          </cell>
          <cell r="C337" t="str">
            <v>95547</v>
          </cell>
          <cell r="D337" t="str">
            <v>464600-2</v>
          </cell>
          <cell r="E337" t="str">
            <v>SABONETEIRA PLASTICA TIPO DISPENSER PARA SABONETE LIQUIDO COM RESERVATORIO 800 A 1500 ML, INCLUSO FIXAÇÃO. AF_01/2020</v>
          </cell>
          <cell r="F337" t="str">
            <v>un</v>
          </cell>
          <cell r="G337">
            <v>6</v>
          </cell>
          <cell r="H337">
            <v>0</v>
          </cell>
          <cell r="I337">
            <v>6</v>
          </cell>
          <cell r="J337">
            <v>74.37</v>
          </cell>
          <cell r="K337">
            <v>446.22</v>
          </cell>
          <cell r="L337">
            <v>10.3</v>
          </cell>
          <cell r="M337">
            <v>61.800000000000004</v>
          </cell>
          <cell r="N337">
            <v>0</v>
          </cell>
          <cell r="O337">
            <v>0</v>
          </cell>
          <cell r="P337">
            <v>84.67</v>
          </cell>
          <cell r="Q337">
            <v>508.02</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row>
        <row r="338">
          <cell r="A338" t="str">
            <v>6.11.1.4</v>
          </cell>
          <cell r="B338" t="str">
            <v>DEA</v>
          </cell>
          <cell r="C338" t="str">
            <v>24.11</v>
          </cell>
          <cell r="D338" t="str">
            <v xml:space="preserve">429778-4  </v>
          </cell>
          <cell r="E338" t="str">
            <v>FORNECIMENTO DE ESPELHO CRISTAL 4MM, COLOCADO SOBRE CHAPAS DE ISOPOR, FIXADO COM PARAFUSO DE AÇO GALVANIZADO, INCLUSIVE ASSENTAMENTO</v>
          </cell>
          <cell r="F338" t="str">
            <v>m²</v>
          </cell>
          <cell r="G338">
            <v>4.91</v>
          </cell>
          <cell r="H338">
            <v>0</v>
          </cell>
          <cell r="I338">
            <v>4.91</v>
          </cell>
          <cell r="J338">
            <v>329.82</v>
          </cell>
          <cell r="K338">
            <v>1619.4162000000001</v>
          </cell>
          <cell r="L338">
            <v>47.94</v>
          </cell>
          <cell r="M338">
            <v>235.3854</v>
          </cell>
          <cell r="N338">
            <v>0</v>
          </cell>
          <cell r="O338">
            <v>0</v>
          </cell>
          <cell r="P338">
            <v>377.76</v>
          </cell>
          <cell r="Q338">
            <v>1854.8</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row>
        <row r="339">
          <cell r="A339" t="str">
            <v>6.11.2.</v>
          </cell>
          <cell r="E339" t="str">
            <v>LOUÇAS E METAIS SANITÁRIOS</v>
          </cell>
          <cell r="H339">
            <v>0</v>
          </cell>
          <cell r="I339">
            <v>0</v>
          </cell>
          <cell r="K339">
            <v>0</v>
          </cell>
          <cell r="M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row>
        <row r="340">
          <cell r="A340" t="str">
            <v>6.11.2.1</v>
          </cell>
          <cell r="B340" t="str">
            <v>NZR</v>
          </cell>
          <cell r="C340" t="str">
            <v>21.109</v>
          </cell>
          <cell r="D340" t="str">
            <v>430685-6</v>
          </cell>
          <cell r="E340" t="str">
            <v>FORNECIMENTO E FIXAÇÃO DE ASSENTO PARA BACIA SANITÁRIA SEM ABERTURA FRONTAL, EM POLIESTER, COM FIXAÇÃO CROMADA, LINHA CONFORTO</v>
          </cell>
          <cell r="F340" t="str">
            <v>un</v>
          </cell>
          <cell r="G340">
            <v>1</v>
          </cell>
          <cell r="H340">
            <v>0</v>
          </cell>
          <cell r="I340">
            <v>1</v>
          </cell>
          <cell r="J340">
            <v>401.82</v>
          </cell>
          <cell r="K340">
            <v>401.82</v>
          </cell>
          <cell r="L340">
            <v>3.98</v>
          </cell>
          <cell r="M340">
            <v>3.98</v>
          </cell>
          <cell r="N340">
            <v>0</v>
          </cell>
          <cell r="O340">
            <v>0</v>
          </cell>
          <cell r="P340">
            <v>405.8</v>
          </cell>
          <cell r="Q340">
            <v>405.8</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row>
        <row r="341">
          <cell r="A341" t="str">
            <v>6.11.2.2</v>
          </cell>
          <cell r="B341" t="str">
            <v>NZR</v>
          </cell>
          <cell r="C341" t="str">
            <v>21.107 A</v>
          </cell>
          <cell r="D341" t="str">
            <v>597850-5</v>
          </cell>
          <cell r="E341" t="str">
            <v>FORNECIMENTO E FIXAÇÃO DE ASSENTO PARA BACIA SANITÁRIA PP COM CAIXA ACOPLADA, LINHA UNIVERSAL, CELITE OU EQUIVALENTE.</v>
          </cell>
          <cell r="F341" t="str">
            <v>un</v>
          </cell>
          <cell r="G341">
            <v>7</v>
          </cell>
          <cell r="H341">
            <v>0</v>
          </cell>
          <cell r="I341">
            <v>7</v>
          </cell>
          <cell r="J341">
            <v>33.44</v>
          </cell>
          <cell r="K341">
            <v>234.07999999999998</v>
          </cell>
          <cell r="L341">
            <v>7.07</v>
          </cell>
          <cell r="M341">
            <v>49.49</v>
          </cell>
          <cell r="N341">
            <v>0</v>
          </cell>
          <cell r="O341">
            <v>0</v>
          </cell>
          <cell r="P341">
            <v>40.51</v>
          </cell>
          <cell r="Q341">
            <v>283.57</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row>
        <row r="342">
          <cell r="A342" t="str">
            <v>6.11.2.3</v>
          </cell>
          <cell r="B342" t="str">
            <v>NZR</v>
          </cell>
          <cell r="C342" t="str">
            <v>95471.01</v>
          </cell>
          <cell r="D342" t="str">
            <v>438607-8</v>
          </cell>
          <cell r="E342" t="str">
            <v>FORNECIMENTO E INSTALAÇÃO DE BACIA SANITÁRIA CONVENCIONAL SEM ABERTURA FRONTAL, LINHA ACESSO CONFORT, REF. 31310 CELITE OU EQUIVALENTE.</v>
          </cell>
          <cell r="F342" t="str">
            <v>un</v>
          </cell>
          <cell r="G342">
            <v>1</v>
          </cell>
          <cell r="H342">
            <v>0</v>
          </cell>
          <cell r="I342">
            <v>1</v>
          </cell>
          <cell r="J342">
            <v>599.51</v>
          </cell>
          <cell r="K342">
            <v>599.51</v>
          </cell>
          <cell r="L342">
            <v>41.32</v>
          </cell>
          <cell r="M342">
            <v>41.32</v>
          </cell>
          <cell r="N342">
            <v>0</v>
          </cell>
          <cell r="O342">
            <v>0</v>
          </cell>
          <cell r="P342">
            <v>640.83000000000004</v>
          </cell>
          <cell r="Q342">
            <v>640.83000000000004</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row>
        <row r="343">
          <cell r="A343" t="str">
            <v>6.11.2.4</v>
          </cell>
          <cell r="B343" t="str">
            <v>NZR</v>
          </cell>
          <cell r="C343" t="str">
            <v>86888.01</v>
          </cell>
          <cell r="D343" t="str">
            <v>430686 - 4</v>
          </cell>
          <cell r="E343" t="str">
            <v>FORNECIMENTO E ASSENTAMENTO DE BACIA SANITÁRIA LINHA AZALEA, REF. 91351, CELITE OU EQUIVALENTE, COM CAIXA DE DESCARGA ACOPLADA, SISTEMA ECOFLUSH 3/6, REF. 91570, COR BRANCA, INCLUSIVE ENGATE FLEXÍVEL.</v>
          </cell>
          <cell r="F343" t="str">
            <v>un</v>
          </cell>
          <cell r="G343">
            <v>7</v>
          </cell>
          <cell r="H343">
            <v>0</v>
          </cell>
          <cell r="I343">
            <v>7</v>
          </cell>
          <cell r="J343">
            <v>803.79</v>
          </cell>
          <cell r="K343">
            <v>5626.53</v>
          </cell>
          <cell r="L343">
            <v>34.06</v>
          </cell>
          <cell r="M343">
            <v>238.42000000000002</v>
          </cell>
          <cell r="N343">
            <v>0</v>
          </cell>
          <cell r="O343">
            <v>0</v>
          </cell>
          <cell r="P343">
            <v>837.84999999999991</v>
          </cell>
          <cell r="Q343">
            <v>5864.95</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row>
        <row r="344">
          <cell r="A344" t="str">
            <v>6.11.2.5</v>
          </cell>
          <cell r="B344" t="str">
            <v>NZR</v>
          </cell>
          <cell r="C344" t="str">
            <v>21.105 A</v>
          </cell>
          <cell r="D344" t="str">
            <v>430689-9</v>
          </cell>
          <cell r="E344" t="str">
            <v>BACIA TURCA COM TUBO DE LIGAÇÃO, COR BRANCA (08251), LINHA TURCA - LOUÇAS CELITE OU EQUIVALENTE TÉCNICO -  FORNECIMENTO E INSTALAÇÃO.</v>
          </cell>
          <cell r="F344" t="str">
            <v>un</v>
          </cell>
          <cell r="G344">
            <v>2</v>
          </cell>
          <cell r="H344">
            <v>0</v>
          </cell>
          <cell r="I344">
            <v>2</v>
          </cell>
          <cell r="J344">
            <v>595.76</v>
          </cell>
          <cell r="K344">
            <v>1191.52</v>
          </cell>
          <cell r="L344">
            <v>131.31</v>
          </cell>
          <cell r="M344">
            <v>262.62</v>
          </cell>
          <cell r="N344">
            <v>0</v>
          </cell>
          <cell r="O344">
            <v>0</v>
          </cell>
          <cell r="P344">
            <v>727.06999999999994</v>
          </cell>
          <cell r="Q344">
            <v>1454.14</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row>
        <row r="345">
          <cell r="A345" t="str">
            <v>6.11.2.6</v>
          </cell>
          <cell r="B345" t="str">
            <v>DEA</v>
          </cell>
          <cell r="C345" t="str">
            <v>21.54</v>
          </cell>
          <cell r="D345" t="str">
            <v>315168-9</v>
          </cell>
          <cell r="E345" t="str">
            <v>FORNECIMENTO E ASSENTAMENTO DE MICTÓRIO DE LOUÇA BRANCA COM SIFÃO INTEGRADO E MEDIDA 33X28X53 CM FERRAGENS EM METAL CROMADO, REGISTRO DE PRESSÃO 1416 DE 1/2" E TUBO DE LIGAÇÃO 1/2".</v>
          </cell>
          <cell r="F345" t="str">
            <v>un</v>
          </cell>
          <cell r="G345">
            <v>2</v>
          </cell>
          <cell r="H345">
            <v>0</v>
          </cell>
          <cell r="I345">
            <v>2</v>
          </cell>
          <cell r="J345">
            <v>494.89</v>
          </cell>
          <cell r="K345">
            <v>989.78</v>
          </cell>
          <cell r="L345">
            <v>146.30000000000001</v>
          </cell>
          <cell r="M345">
            <v>292.60000000000002</v>
          </cell>
          <cell r="N345">
            <v>0</v>
          </cell>
          <cell r="O345">
            <v>0</v>
          </cell>
          <cell r="P345">
            <v>641.19000000000005</v>
          </cell>
          <cell r="Q345">
            <v>1282.3800000000001</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row>
        <row r="346">
          <cell r="A346" t="str">
            <v>6.11.2.7</v>
          </cell>
          <cell r="B346" t="str">
            <v>SINAPI</v>
          </cell>
          <cell r="C346" t="str">
            <v>86901</v>
          </cell>
          <cell r="D346" t="str">
            <v>489717-0</v>
          </cell>
          <cell r="E346" t="str">
            <v>CUBA DE EMBUTIR OVAL EM LOUÇA BRANCA, 35 X 50CM OU EQUIVALENTE - FORNECIMENTO E INSTALAÇÃO. AF_01/2020</v>
          </cell>
          <cell r="F346" t="str">
            <v>un</v>
          </cell>
          <cell r="G346">
            <v>6</v>
          </cell>
          <cell r="H346">
            <v>0</v>
          </cell>
          <cell r="I346">
            <v>6</v>
          </cell>
          <cell r="J346">
            <v>104.05</v>
          </cell>
          <cell r="K346">
            <v>624.29999999999995</v>
          </cell>
          <cell r="L346">
            <v>27.49</v>
          </cell>
          <cell r="M346">
            <v>164.94</v>
          </cell>
          <cell r="N346">
            <v>0</v>
          </cell>
          <cell r="O346">
            <v>0</v>
          </cell>
          <cell r="P346">
            <v>131.54</v>
          </cell>
          <cell r="Q346">
            <v>789.24</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row>
        <row r="347">
          <cell r="A347" t="str">
            <v>6.11.2.8</v>
          </cell>
          <cell r="B347" t="str">
            <v>NZR</v>
          </cell>
          <cell r="C347" t="str">
            <v>21.5A</v>
          </cell>
          <cell r="D347" t="str">
            <v>564863-7</v>
          </cell>
          <cell r="E347" t="str">
            <v>FORNECIMENTO E INSTALAÇÃO DE CUBA DE AÇO INOX RETANGULAR 46X30X12CM, FABRICAÇÃO TRAMONTINA OU EQUIVALENTE, INCLUSIVE ENGATE FLEXÍVEL.</v>
          </cell>
          <cell r="F347" t="str">
            <v>un</v>
          </cell>
          <cell r="G347">
            <v>1</v>
          </cell>
          <cell r="H347">
            <v>0</v>
          </cell>
          <cell r="I347">
            <v>1</v>
          </cell>
          <cell r="J347">
            <v>154.69999999999999</v>
          </cell>
          <cell r="K347">
            <v>154.69999999999999</v>
          </cell>
          <cell r="L347">
            <v>46.82</v>
          </cell>
          <cell r="M347">
            <v>46.82</v>
          </cell>
          <cell r="N347">
            <v>0</v>
          </cell>
          <cell r="O347">
            <v>0</v>
          </cell>
          <cell r="P347">
            <v>201.51999999999998</v>
          </cell>
          <cell r="Q347">
            <v>201.52</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row>
        <row r="348">
          <cell r="A348" t="str">
            <v>6.11.2.9</v>
          </cell>
          <cell r="B348" t="str">
            <v>NZR</v>
          </cell>
          <cell r="C348" t="str">
            <v>21.140</v>
          </cell>
          <cell r="D348" t="str">
            <v>597872-6</v>
          </cell>
          <cell r="E348" t="str">
            <v>FORNECIMENTO E INSTALAÇÃO DE LAVATÓRIO DE LOUÇA COM COLUNA SUSPENSA, LINHA ACESSO, CÓD.31055, CELITE OU EQUIVALENTE.</v>
          </cell>
          <cell r="F348" t="str">
            <v>un</v>
          </cell>
          <cell r="G348">
            <v>2</v>
          </cell>
          <cell r="H348">
            <v>0</v>
          </cell>
          <cell r="I348">
            <v>2</v>
          </cell>
          <cell r="J348">
            <v>437.8</v>
          </cell>
          <cell r="K348">
            <v>875.6</v>
          </cell>
          <cell r="L348">
            <v>81.459999999999994</v>
          </cell>
          <cell r="M348">
            <v>162.91999999999999</v>
          </cell>
          <cell r="N348">
            <v>0</v>
          </cell>
          <cell r="O348">
            <v>0</v>
          </cell>
          <cell r="P348">
            <v>519.26</v>
          </cell>
          <cell r="Q348">
            <v>1038.52</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row>
        <row r="349">
          <cell r="A349" t="str">
            <v>6.11.2.10</v>
          </cell>
          <cell r="B349" t="str">
            <v>DEA</v>
          </cell>
          <cell r="C349" t="str">
            <v>86872.02</v>
          </cell>
          <cell r="D349" t="str">
            <v>489635-1</v>
          </cell>
          <cell r="E349" t="str">
            <v>TANQUE DE LOUÇA BRANCA COM COLUNA, 30L OU EQUIVALENTE, INCLUSO O ENGATE FLEXÍVEL EM PVC - FORNECIMENTO E INSTALAÇÃO</v>
          </cell>
          <cell r="F349" t="str">
            <v>un</v>
          </cell>
          <cell r="G349">
            <v>1</v>
          </cell>
          <cell r="H349">
            <v>0</v>
          </cell>
          <cell r="I349">
            <v>1</v>
          </cell>
          <cell r="J349">
            <v>592.15</v>
          </cell>
          <cell r="K349">
            <v>592.15</v>
          </cell>
          <cell r="L349">
            <v>65.599999999999994</v>
          </cell>
          <cell r="M349">
            <v>65.599999999999994</v>
          </cell>
          <cell r="N349">
            <v>0</v>
          </cell>
          <cell r="O349">
            <v>0</v>
          </cell>
          <cell r="P349">
            <v>657.75</v>
          </cell>
          <cell r="Q349">
            <v>657.75</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row>
        <row r="350">
          <cell r="A350" t="str">
            <v>6.11.2.11</v>
          </cell>
          <cell r="B350" t="str">
            <v>NZR</v>
          </cell>
          <cell r="C350" t="str">
            <v>21.58A</v>
          </cell>
          <cell r="D350" t="str">
            <v>532127-1</v>
          </cell>
          <cell r="E350" t="str">
            <v>FORNECIMENTO E INSTALAÇÃO DE DUCHA HIGIÊNICA COM REGISTRO E DERIVAÇÃO, LINHA LINK, REF.: 1984.C.ACT.LNK.CR, DA DECA OU EQUIVALENTE TÉCNICO.</v>
          </cell>
          <cell r="F350" t="str">
            <v>un</v>
          </cell>
          <cell r="G350">
            <v>1</v>
          </cell>
          <cell r="H350">
            <v>0</v>
          </cell>
          <cell r="I350">
            <v>1</v>
          </cell>
          <cell r="J350">
            <v>397.29</v>
          </cell>
          <cell r="K350">
            <v>397.29</v>
          </cell>
          <cell r="L350">
            <v>13.3</v>
          </cell>
          <cell r="M350">
            <v>13.3</v>
          </cell>
          <cell r="N350">
            <v>0</v>
          </cell>
          <cell r="O350">
            <v>0</v>
          </cell>
          <cell r="P350">
            <v>410.59000000000003</v>
          </cell>
          <cell r="Q350">
            <v>410.59</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row>
        <row r="351">
          <cell r="A351" t="str">
            <v>6.11.2.12</v>
          </cell>
          <cell r="B351" t="str">
            <v>NZR</v>
          </cell>
          <cell r="C351" t="str">
            <v>21.19</v>
          </cell>
          <cell r="D351" t="str">
            <v>408501-9</v>
          </cell>
          <cell r="E351" t="str">
            <v>FORNECIMENTO E INSTALAÇÃO DE ACABAMENTO PARA VÁLVULA DE DESCARGA LINHA ECO CONFORTO, HYDRA OU EQUIVALENTE</v>
          </cell>
          <cell r="F351" t="str">
            <v>un</v>
          </cell>
          <cell r="G351">
            <v>1</v>
          </cell>
          <cell r="H351">
            <v>0</v>
          </cell>
          <cell r="I351">
            <v>1</v>
          </cell>
          <cell r="J351">
            <v>649.08000000000004</v>
          </cell>
          <cell r="K351">
            <v>649.08000000000004</v>
          </cell>
          <cell r="L351">
            <v>37.44</v>
          </cell>
          <cell r="M351">
            <v>37.44</v>
          </cell>
          <cell r="N351">
            <v>0</v>
          </cell>
          <cell r="O351">
            <v>0</v>
          </cell>
          <cell r="P351">
            <v>686.52</v>
          </cell>
          <cell r="Q351">
            <v>686.52</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row>
        <row r="352">
          <cell r="A352" t="str">
            <v>6.11.2.13</v>
          </cell>
          <cell r="B352" t="str">
            <v>NZR</v>
          </cell>
          <cell r="C352" t="str">
            <v>100866.03</v>
          </cell>
          <cell r="D352" t="str">
            <v>444631-3</v>
          </cell>
          <cell r="E352" t="str">
            <v>BARRA DE APOIO RETA, EM ACO INOX POLIDO, COMPRIMENTO 40CM, FIXADA COM PARAFUSOS - FORNECIMENTO E INSTALAÇÃO.</v>
          </cell>
          <cell r="F352" t="str">
            <v>un</v>
          </cell>
          <cell r="G352">
            <v>6</v>
          </cell>
          <cell r="H352">
            <v>0</v>
          </cell>
          <cell r="I352">
            <v>6</v>
          </cell>
          <cell r="J352">
            <v>240.54</v>
          </cell>
          <cell r="K352">
            <v>1443.24</v>
          </cell>
          <cell r="L352">
            <v>30.93</v>
          </cell>
          <cell r="M352">
            <v>185.57999999999998</v>
          </cell>
          <cell r="N352">
            <v>0</v>
          </cell>
          <cell r="O352">
            <v>0</v>
          </cell>
          <cell r="P352">
            <v>271.46999999999997</v>
          </cell>
          <cell r="Q352">
            <v>1628.82</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row>
        <row r="353">
          <cell r="A353" t="str">
            <v>6.11.2.14</v>
          </cell>
          <cell r="B353" t="str">
            <v>SINAPI</v>
          </cell>
          <cell r="C353" t="str">
            <v>100868</v>
          </cell>
          <cell r="D353" t="str">
            <v>515509-6</v>
          </cell>
          <cell r="E353" t="str">
            <v>BARRA DE APOIO RETA, EM ACO INOX POLIDO, COMPRIMENTO 80 CM,  FIXADA NA PAREDE - FORNECIMENTO E INSTALAÇÃO. AF_01/2020</v>
          </cell>
          <cell r="F353" t="str">
            <v>un</v>
          </cell>
          <cell r="G353">
            <v>5</v>
          </cell>
          <cell r="H353">
            <v>0</v>
          </cell>
          <cell r="I353">
            <v>5</v>
          </cell>
          <cell r="J353">
            <v>334.49</v>
          </cell>
          <cell r="K353">
            <v>1672.45</v>
          </cell>
          <cell r="L353">
            <v>30.93</v>
          </cell>
          <cell r="M353">
            <v>154.65</v>
          </cell>
          <cell r="N353">
            <v>0</v>
          </cell>
          <cell r="O353">
            <v>0</v>
          </cell>
          <cell r="P353">
            <v>365.42</v>
          </cell>
          <cell r="Q353">
            <v>1827.1</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row>
        <row r="354">
          <cell r="A354" t="str">
            <v>6.12.</v>
          </cell>
          <cell r="E354" t="str">
            <v>AGENCIAMENTO EXTERNO</v>
          </cell>
          <cell r="H354">
            <v>0</v>
          </cell>
          <cell r="I354">
            <v>0</v>
          </cell>
          <cell r="K354">
            <v>0</v>
          </cell>
          <cell r="M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row>
        <row r="355">
          <cell r="A355" t="str">
            <v>6.12.1.</v>
          </cell>
          <cell r="E355" t="str">
            <v>PISO INTERTRAVADO / MEIO-FIO</v>
          </cell>
          <cell r="H355">
            <v>0</v>
          </cell>
          <cell r="I355">
            <v>0</v>
          </cell>
          <cell r="K355">
            <v>0</v>
          </cell>
          <cell r="M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row>
        <row r="356">
          <cell r="A356" t="str">
            <v>6.12.1.1</v>
          </cell>
          <cell r="B356" t="str">
            <v>SINAPI</v>
          </cell>
          <cell r="C356" t="str">
            <v>94273</v>
          </cell>
          <cell r="D356" t="str">
            <v>440498-0</v>
          </cell>
          <cell r="E356" t="str">
            <v>ASSENTAMENTO DE GUIA (MEIO-FIO) EM TRECHO RETO, CONFECCIONADA EM CONCRETO PRÉ-FABRICADO, DIMENSÕES 100X15X13X30 CM (COMPRIMENTO X BASE INFERIOR X BASE SUPERIOR X ALTURA). AF_01/2024</v>
          </cell>
          <cell r="F356" t="str">
            <v>m</v>
          </cell>
          <cell r="G356">
            <v>124.89</v>
          </cell>
          <cell r="H356">
            <v>0</v>
          </cell>
          <cell r="I356">
            <v>124.89</v>
          </cell>
          <cell r="J356">
            <v>39.31</v>
          </cell>
          <cell r="K356">
            <v>4909.4259000000002</v>
          </cell>
          <cell r="L356">
            <v>10.79</v>
          </cell>
          <cell r="M356">
            <v>1347.5630999999998</v>
          </cell>
          <cell r="N356">
            <v>0</v>
          </cell>
          <cell r="O356">
            <v>0</v>
          </cell>
          <cell r="P356">
            <v>50.1</v>
          </cell>
          <cell r="Q356">
            <v>6256.98</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row>
        <row r="357">
          <cell r="A357" t="str">
            <v>6.12.1.2</v>
          </cell>
          <cell r="B357" t="str">
            <v>NZR</v>
          </cell>
          <cell r="C357" t="str">
            <v>92397.04</v>
          </cell>
          <cell r="D357" t="str">
            <v>471252-8</v>
          </cell>
          <cell r="E357" t="str">
            <v>EXECUÇÃO DE PAVIMENTO EM PISO INTERTRAVADO, COM BLOCO RETANGULAR COR NATURAL DE 20 X 10 CM, ESPESSURA 8 CM. INCLUINDO COLCHÃO DE AREIA DE E= 6CM E COM REJUNTAMENTO DE AREIA.</v>
          </cell>
          <cell r="F357" t="str">
            <v>m²</v>
          </cell>
          <cell r="G357">
            <v>385.21</v>
          </cell>
          <cell r="H357">
            <v>0</v>
          </cell>
          <cell r="I357">
            <v>385.21</v>
          </cell>
          <cell r="J357">
            <v>57.12</v>
          </cell>
          <cell r="K357">
            <v>22003.195199999998</v>
          </cell>
          <cell r="L357">
            <v>10.3</v>
          </cell>
          <cell r="M357">
            <v>3967.663</v>
          </cell>
          <cell r="N357">
            <v>0</v>
          </cell>
          <cell r="O357">
            <v>0</v>
          </cell>
          <cell r="P357">
            <v>67.42</v>
          </cell>
          <cell r="Q357">
            <v>25970.85</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row>
        <row r="358">
          <cell r="A358" t="str">
            <v>6.12.1.3</v>
          </cell>
          <cell r="B358" t="str">
            <v>NZR</v>
          </cell>
          <cell r="C358" t="str">
            <v>94994.01</v>
          </cell>
          <cell r="D358" t="str">
            <v>597887-4</v>
          </cell>
          <cell r="E358" t="str">
            <v>EXECUÇÃO DE PASSEIO (CALÇADA) OU PISO DE CONCRETO COM CONCRETO MOLDADO IN LOCO, FEITO EM OBRA, ACABAMENTO CONVENCIONAL, ESPESSURA 10 CM, ARMADO.</v>
          </cell>
          <cell r="F358" t="str">
            <v>m²</v>
          </cell>
          <cell r="G358">
            <v>234.6</v>
          </cell>
          <cell r="H358">
            <v>0</v>
          </cell>
          <cell r="I358">
            <v>234.6</v>
          </cell>
          <cell r="J358">
            <v>74.680000000000007</v>
          </cell>
          <cell r="K358">
            <v>17519.928</v>
          </cell>
          <cell r="L358">
            <v>30.95</v>
          </cell>
          <cell r="M358">
            <v>7260.87</v>
          </cell>
          <cell r="N358">
            <v>0</v>
          </cell>
          <cell r="O358">
            <v>0</v>
          </cell>
          <cell r="P358">
            <v>105.63000000000001</v>
          </cell>
          <cell r="Q358">
            <v>24780.79</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row>
        <row r="359">
          <cell r="A359" t="str">
            <v>6.12.2.</v>
          </cell>
          <cell r="E359" t="str">
            <v>ESTACIONAMENTOS</v>
          </cell>
          <cell r="H359">
            <v>0</v>
          </cell>
          <cell r="I359">
            <v>0</v>
          </cell>
          <cell r="K359">
            <v>0</v>
          </cell>
          <cell r="M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row>
        <row r="360">
          <cell r="A360" t="str">
            <v>6.12.2.1</v>
          </cell>
          <cell r="B360" t="str">
            <v>SINAPI</v>
          </cell>
          <cell r="C360" t="str">
            <v>102500</v>
          </cell>
          <cell r="D360" t="str">
            <v>527626-8</v>
          </cell>
          <cell r="E360" t="str">
            <v>PINTURA DE DEMARCAÇÃO DE VAGA COM TINTA ACRÍLICA, E = 10 CM, APLICAÇÃO MANUAL. AF_05/2021</v>
          </cell>
          <cell r="F360" t="str">
            <v>m</v>
          </cell>
          <cell r="G360">
            <v>15.28</v>
          </cell>
          <cell r="H360">
            <v>0</v>
          </cell>
          <cell r="I360">
            <v>15.28</v>
          </cell>
          <cell r="J360">
            <v>1.78</v>
          </cell>
          <cell r="K360">
            <v>27.198399999999999</v>
          </cell>
          <cell r="L360">
            <v>2.85</v>
          </cell>
          <cell r="M360">
            <v>43.548000000000002</v>
          </cell>
          <cell r="N360">
            <v>0</v>
          </cell>
          <cell r="O360">
            <v>0</v>
          </cell>
          <cell r="P360">
            <v>4.63</v>
          </cell>
          <cell r="Q360">
            <v>70.739999999999995</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row>
        <row r="361">
          <cell r="A361" t="str">
            <v>6.12.2.2</v>
          </cell>
          <cell r="B361" t="str">
            <v>SINAPI</v>
          </cell>
          <cell r="C361" t="str">
            <v>102491</v>
          </cell>
          <cell r="D361" t="str">
            <v>529311-1</v>
          </cell>
          <cell r="E361" t="str">
            <v>PINTURA DE PISO COM TINTA ACRÍLICA, APLICAÇÃO MANUAL, 2 DEMÃOS, INCLUSO FUNDO PREPARADOR. AF_05/2021</v>
          </cell>
          <cell r="F361" t="str">
            <v>m²</v>
          </cell>
          <cell r="G361">
            <v>5.52</v>
          </cell>
          <cell r="H361">
            <v>0</v>
          </cell>
          <cell r="I361">
            <v>5.52</v>
          </cell>
          <cell r="J361">
            <v>11.89</v>
          </cell>
          <cell r="K361">
            <v>65.632800000000003</v>
          </cell>
          <cell r="L361">
            <v>9.4700000000000006</v>
          </cell>
          <cell r="M361">
            <v>52.2744</v>
          </cell>
          <cell r="N361">
            <v>0</v>
          </cell>
          <cell r="O361">
            <v>0</v>
          </cell>
          <cell r="P361">
            <v>21.36</v>
          </cell>
          <cell r="Q361">
            <v>117.9</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row>
        <row r="362">
          <cell r="A362" t="str">
            <v>6.12.2.3</v>
          </cell>
          <cell r="B362" t="str">
            <v>NZR</v>
          </cell>
          <cell r="C362" t="str">
            <v>104312.03</v>
          </cell>
          <cell r="D362" t="str">
            <v>470072-4</v>
          </cell>
          <cell r="E362" t="str">
            <v>EXECUÇÃO DE PISO TÁTIL DE ALERTA, EM LAJOTA DE CONCRETO, COM DIMENSÕES 25X25CM, ASSENTADO COM ARGAMASSA TRAÇO 1:6, APLICADO SOBRE LASTRO DE CONCRETO.</v>
          </cell>
          <cell r="F362" t="str">
            <v>m²</v>
          </cell>
          <cell r="G362">
            <v>1.65</v>
          </cell>
          <cell r="H362">
            <v>0</v>
          </cell>
          <cell r="I362">
            <v>1.65</v>
          </cell>
          <cell r="J362">
            <v>92.69</v>
          </cell>
          <cell r="K362">
            <v>152.93849999999998</v>
          </cell>
          <cell r="L362">
            <v>30.95</v>
          </cell>
          <cell r="M362">
            <v>51.067499999999995</v>
          </cell>
          <cell r="N362">
            <v>0</v>
          </cell>
          <cell r="O362">
            <v>0</v>
          </cell>
          <cell r="P362">
            <v>123.64</v>
          </cell>
          <cell r="Q362">
            <v>204</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row>
        <row r="363">
          <cell r="A363" t="str">
            <v>6.12.3.</v>
          </cell>
          <cell r="E363" t="str">
            <v>PAISAGISMO</v>
          </cell>
          <cell r="H363">
            <v>0</v>
          </cell>
          <cell r="I363">
            <v>0</v>
          </cell>
          <cell r="K363">
            <v>0</v>
          </cell>
          <cell r="M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row>
        <row r="364">
          <cell r="A364" t="str">
            <v>6.12.3.1</v>
          </cell>
          <cell r="B364" t="str">
            <v>NZR</v>
          </cell>
          <cell r="C364" t="str">
            <v>22.69</v>
          </cell>
          <cell r="D364" t="str">
            <v>547520-1</v>
          </cell>
          <cell r="E364" t="str">
            <v>FORNECIMENTO E COLOCAÇÃO DE CASCALHO DE CASCA DE PINUS.</v>
          </cell>
          <cell r="F364" t="str">
            <v>m²</v>
          </cell>
          <cell r="G364">
            <v>53.06</v>
          </cell>
          <cell r="H364">
            <v>0</v>
          </cell>
          <cell r="I364">
            <v>53.06</v>
          </cell>
          <cell r="J364">
            <v>33.770000000000003</v>
          </cell>
          <cell r="K364">
            <v>1791.8362000000002</v>
          </cell>
          <cell r="L364">
            <v>12.66</v>
          </cell>
          <cell r="M364">
            <v>671.7396</v>
          </cell>
          <cell r="N364">
            <v>0</v>
          </cell>
          <cell r="O364">
            <v>0</v>
          </cell>
          <cell r="P364">
            <v>46.430000000000007</v>
          </cell>
          <cell r="Q364">
            <v>2463.5700000000002</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row>
        <row r="365">
          <cell r="A365" t="str">
            <v>6.12.3.2</v>
          </cell>
          <cell r="B365" t="str">
            <v>NZR</v>
          </cell>
          <cell r="C365" t="str">
            <v>22.39</v>
          </cell>
          <cell r="D365" t="str">
            <v>547579-1</v>
          </cell>
          <cell r="E365" t="str">
            <v>FORNECIMENTO E PLANTIO DE MUDAS DE CROTON, INCLUSIVE PREPARAÇÃO DE SOLO (FERTILIZANTE).</v>
          </cell>
          <cell r="F365" t="str">
            <v>un</v>
          </cell>
          <cell r="G365">
            <v>16</v>
          </cell>
          <cell r="H365">
            <v>0</v>
          </cell>
          <cell r="I365">
            <v>16</v>
          </cell>
          <cell r="J365">
            <v>6.08</v>
          </cell>
          <cell r="K365">
            <v>97.28</v>
          </cell>
          <cell r="L365">
            <v>1.91</v>
          </cell>
          <cell r="M365">
            <v>30.56</v>
          </cell>
          <cell r="N365">
            <v>0</v>
          </cell>
          <cell r="O365">
            <v>0</v>
          </cell>
          <cell r="P365">
            <v>7.99</v>
          </cell>
          <cell r="Q365">
            <v>127.84</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row>
        <row r="366">
          <cell r="A366" t="str">
            <v>6.12.3.3</v>
          </cell>
          <cell r="B366" t="str">
            <v>NZR</v>
          </cell>
          <cell r="C366" t="str">
            <v>22.70</v>
          </cell>
          <cell r="D366" t="str">
            <v>547580-5</v>
          </cell>
          <cell r="E366" t="str">
            <v>FORNECIMENTO E PLANTIO DE DRACENA REFLEXA, INCLUSIVE PREPARAÇÃO DE SOLO (TERRA VEGETAL E FERTILIZANTE).</v>
          </cell>
          <cell r="F366" t="str">
            <v>un</v>
          </cell>
          <cell r="G366">
            <v>17</v>
          </cell>
          <cell r="H366">
            <v>0</v>
          </cell>
          <cell r="I366">
            <v>17</v>
          </cell>
          <cell r="J366">
            <v>61.47</v>
          </cell>
          <cell r="K366">
            <v>1044.99</v>
          </cell>
          <cell r="L366">
            <v>28.13</v>
          </cell>
          <cell r="M366">
            <v>478.21</v>
          </cell>
          <cell r="N366">
            <v>0</v>
          </cell>
          <cell r="O366">
            <v>0</v>
          </cell>
          <cell r="P366">
            <v>89.6</v>
          </cell>
          <cell r="Q366">
            <v>1523.2</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row>
        <row r="367">
          <cell r="A367" t="str">
            <v>6.12.3.4</v>
          </cell>
          <cell r="B367" t="str">
            <v>NZR</v>
          </cell>
          <cell r="C367" t="str">
            <v>22.42</v>
          </cell>
          <cell r="D367" t="str">
            <v>547581-3</v>
          </cell>
          <cell r="E367" t="str">
            <v>FORNECIMENTO E PLANTIO DE MUDAS DE DRACENA TRICOLOR, INCLUSIVE PREPARAÇÃO DE SOLO (TERRA VEGETAL E FERTILIZANTE).</v>
          </cell>
          <cell r="F367" t="str">
            <v>un</v>
          </cell>
          <cell r="G367">
            <v>40</v>
          </cell>
          <cell r="H367">
            <v>0</v>
          </cell>
          <cell r="I367">
            <v>40</v>
          </cell>
          <cell r="J367">
            <v>11.13</v>
          </cell>
          <cell r="K367">
            <v>445.20000000000005</v>
          </cell>
          <cell r="L367">
            <v>1.8</v>
          </cell>
          <cell r="M367">
            <v>72</v>
          </cell>
          <cell r="N367">
            <v>0</v>
          </cell>
          <cell r="O367">
            <v>0</v>
          </cell>
          <cell r="P367">
            <v>12.930000000000001</v>
          </cell>
          <cell r="Q367">
            <v>517.20000000000005</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row>
        <row r="368">
          <cell r="A368" t="str">
            <v>6.12.3.5</v>
          </cell>
          <cell r="B368" t="str">
            <v>NZR</v>
          </cell>
          <cell r="C368" t="str">
            <v>22.56 B</v>
          </cell>
          <cell r="D368" t="str">
            <v>547606-2</v>
          </cell>
          <cell r="E368" t="str">
            <v>FORNECIMENTO E PLANTIO DE MUDAS DE JIBÓIA, 15 UNIDADES POR METRO QUADRADO, INCLUSIVE PREPARAÇÃO DO TERRENO PARA PLANTIO (TERRA VEGETAL E FERTILIZANTE)</v>
          </cell>
          <cell r="F368" t="str">
            <v>m²</v>
          </cell>
          <cell r="G368">
            <v>62.29</v>
          </cell>
          <cell r="H368">
            <v>0</v>
          </cell>
          <cell r="I368">
            <v>62.29</v>
          </cell>
          <cell r="J368">
            <v>154.34</v>
          </cell>
          <cell r="K368">
            <v>9613.838600000001</v>
          </cell>
          <cell r="L368">
            <v>52.97</v>
          </cell>
          <cell r="M368">
            <v>3299.5012999999999</v>
          </cell>
          <cell r="N368">
            <v>0</v>
          </cell>
          <cell r="O368">
            <v>0</v>
          </cell>
          <cell r="P368">
            <v>207.31</v>
          </cell>
          <cell r="Q368">
            <v>12913.33</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row>
        <row r="369">
          <cell r="A369" t="str">
            <v>6.12.3.6</v>
          </cell>
          <cell r="B369" t="str">
            <v>NZR</v>
          </cell>
          <cell r="C369" t="str">
            <v>22.52</v>
          </cell>
          <cell r="D369" t="str">
            <v>472681-2</v>
          </cell>
          <cell r="E369" t="str">
            <v>FORNECIMENTO E PLANTIO DE ESPADA DE SÃO JORGE, INCLUSIVE PREPARAÇÃO DE SOLO (TERRA VEGETAL E FERTILIZANTE).</v>
          </cell>
          <cell r="F369" t="str">
            <v>un</v>
          </cell>
          <cell r="G369">
            <v>21</v>
          </cell>
          <cell r="H369">
            <v>0</v>
          </cell>
          <cell r="I369">
            <v>21</v>
          </cell>
          <cell r="J369">
            <v>28.86</v>
          </cell>
          <cell r="K369">
            <v>606.05999999999995</v>
          </cell>
          <cell r="L369">
            <v>3.51</v>
          </cell>
          <cell r="M369">
            <v>73.709999999999994</v>
          </cell>
          <cell r="N369">
            <v>0</v>
          </cell>
          <cell r="O369">
            <v>0</v>
          </cell>
          <cell r="P369">
            <v>32.369999999999997</v>
          </cell>
          <cell r="Q369">
            <v>679.77</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row>
        <row r="370">
          <cell r="A370" t="str">
            <v>6.12.3.7</v>
          </cell>
          <cell r="B370" t="str">
            <v>NZR</v>
          </cell>
          <cell r="C370" t="str">
            <v>22.36A</v>
          </cell>
          <cell r="D370" t="str">
            <v>547534-1</v>
          </cell>
          <cell r="E370" t="str">
            <v>FORNECIMENTO E PLANTIO DE GRAMA AMENDOIM, INCLUSIVE PREPARAÇÃO DE SOLO (TERRA VEGETAL E FERTILIZANTE).</v>
          </cell>
          <cell r="F370" t="str">
            <v>m²</v>
          </cell>
          <cell r="G370">
            <v>16.12</v>
          </cell>
          <cell r="H370">
            <v>0</v>
          </cell>
          <cell r="I370">
            <v>16.12</v>
          </cell>
          <cell r="J370">
            <v>34.29</v>
          </cell>
          <cell r="K370">
            <v>552.75480000000005</v>
          </cell>
          <cell r="L370">
            <v>8.73</v>
          </cell>
          <cell r="M370">
            <v>140.72760000000002</v>
          </cell>
          <cell r="N370">
            <v>1.29</v>
          </cell>
          <cell r="O370">
            <v>20.794800000000002</v>
          </cell>
          <cell r="P370">
            <v>44.309999999999995</v>
          </cell>
          <cell r="Q370">
            <v>714.27</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row>
        <row r="371">
          <cell r="A371" t="str">
            <v>6.12.3.8</v>
          </cell>
          <cell r="B371" t="str">
            <v>NZR</v>
          </cell>
          <cell r="C371" t="str">
            <v>22.36</v>
          </cell>
          <cell r="D371" t="str">
            <v>547537-6</v>
          </cell>
          <cell r="E371" t="str">
            <v>FORNECIMENTO E PLANTIO DE GRAMA ESMERALDA EM PLACAS, INCLUSIVE PREPARAÇÃO DE SOLO (TERRA VEGETAL E FERTILIZANTE).</v>
          </cell>
          <cell r="F371" t="str">
            <v>m²</v>
          </cell>
          <cell r="G371">
            <v>166.85</v>
          </cell>
          <cell r="H371">
            <v>0</v>
          </cell>
          <cell r="I371">
            <v>166.85</v>
          </cell>
          <cell r="J371">
            <v>29.57</v>
          </cell>
          <cell r="K371">
            <v>4933.7545</v>
          </cell>
          <cell r="L371">
            <v>3.13</v>
          </cell>
          <cell r="M371">
            <v>522.2405</v>
          </cell>
          <cell r="N371">
            <v>0</v>
          </cell>
          <cell r="O371">
            <v>0</v>
          </cell>
          <cell r="P371">
            <v>32.700000000000003</v>
          </cell>
          <cell r="Q371">
            <v>5455.99</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row>
        <row r="372">
          <cell r="A372" t="str">
            <v>6.12.3.9</v>
          </cell>
          <cell r="B372" t="str">
            <v>NZR</v>
          </cell>
          <cell r="C372" t="str">
            <v>22.24</v>
          </cell>
          <cell r="D372" t="str">
            <v>402167-3</v>
          </cell>
          <cell r="E372" t="str">
            <v>FORNECIMENTO E PLANTIO DE PALMEIRA FENIX, COM CERCA DE 1,00M DE ALTURA, INCLUINDO PREPARAÇÃO DE COVA COM 40 X 40 X 40 CM, COM BARRO JARDIM E ESTRUME BOVINO.</v>
          </cell>
          <cell r="F372" t="str">
            <v>un</v>
          </cell>
          <cell r="G372">
            <v>6</v>
          </cell>
          <cell r="H372">
            <v>0</v>
          </cell>
          <cell r="I372">
            <v>6</v>
          </cell>
          <cell r="J372">
            <v>144.44999999999999</v>
          </cell>
          <cell r="K372">
            <v>866.69999999999993</v>
          </cell>
          <cell r="L372">
            <v>3.51</v>
          </cell>
          <cell r="M372">
            <v>21.06</v>
          </cell>
          <cell r="N372">
            <v>0</v>
          </cell>
          <cell r="O372">
            <v>0</v>
          </cell>
          <cell r="P372">
            <v>147.95999999999998</v>
          </cell>
          <cell r="Q372">
            <v>887.76</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row>
        <row r="373">
          <cell r="A373" t="str">
            <v>6.13.</v>
          </cell>
          <cell r="E373" t="str">
            <v>IDENTIDADE VISUAL</v>
          </cell>
          <cell r="H373">
            <v>0</v>
          </cell>
          <cell r="I373">
            <v>0</v>
          </cell>
          <cell r="K373">
            <v>0</v>
          </cell>
          <cell r="M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row>
        <row r="374">
          <cell r="A374" t="str">
            <v>6.13.1</v>
          </cell>
          <cell r="B374" t="str">
            <v>NZR</v>
          </cell>
          <cell r="C374" t="str">
            <v>24.6A</v>
          </cell>
          <cell r="D374" t="str">
            <v>564188-8</v>
          </cell>
          <cell r="E374" t="str">
            <v>FORNECIMENTO E ASSENTAMENTO DE MASTRO PARA BANDEIRA EM TUBO DE FERRO GALVANIZADO DE 2 1/2¨, 2¨ E 1 1/2", TRIPLO, COMPRIMENTO TOTAL 19M (9,12M X 2" 1/2 + 7,78M X 2" + 2,10M X 1 1/2"), CONFORME DETALHES, INCLUSIVE PINTURA ANTICORROSIVA E PINTURA EM ESMALTE SINTÉTICO, COR A DEFINIR.</v>
          </cell>
          <cell r="F374" t="str">
            <v>un</v>
          </cell>
          <cell r="G374">
            <v>1</v>
          </cell>
          <cell r="H374">
            <v>0</v>
          </cell>
          <cell r="I374">
            <v>1</v>
          </cell>
          <cell r="J374">
            <v>1550.27</v>
          </cell>
          <cell r="K374">
            <v>1550.27</v>
          </cell>
          <cell r="L374">
            <v>27.72</v>
          </cell>
          <cell r="M374">
            <v>27.72</v>
          </cell>
          <cell r="N374">
            <v>0</v>
          </cell>
          <cell r="O374">
            <v>0</v>
          </cell>
          <cell r="P374">
            <v>1577.99</v>
          </cell>
          <cell r="Q374">
            <v>1577.99</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row>
        <row r="375">
          <cell r="A375" t="str">
            <v>6.13.2</v>
          </cell>
          <cell r="B375" t="str">
            <v>NZR</v>
          </cell>
          <cell r="C375" t="str">
            <v>24.141</v>
          </cell>
          <cell r="D375" t="str">
            <v>598445-9</v>
          </cell>
          <cell r="E375" t="str">
            <v>INSTALAÇÃO DE LETREIRO "MINISTRO DJALMA TAVARES DA CUNHA MELO" COM LETRAS TIPO CAIXA, FONTE ARIAL BLACK, COM 5cm DE PROFUNDIDADE, ALTURA COM 20cm, CHAPA 20, EM AÇO INOX 316L ESCOVADO, COM SISTEMA DE FIXAÇÃO EM PREGOS E BUCHAS OU PERFIL TIPO "L". (CONFORME DETALHE) (NÃO INCLUI FORNECIMENTO)</v>
          </cell>
          <cell r="F375" t="str">
            <v>un</v>
          </cell>
          <cell r="G375">
            <v>32</v>
          </cell>
          <cell r="H375">
            <v>0</v>
          </cell>
          <cell r="I375">
            <v>32</v>
          </cell>
          <cell r="J375">
            <v>4.25</v>
          </cell>
          <cell r="K375">
            <v>136</v>
          </cell>
          <cell r="L375">
            <v>25.18</v>
          </cell>
          <cell r="M375">
            <v>805.76</v>
          </cell>
          <cell r="N375">
            <v>0</v>
          </cell>
          <cell r="O375">
            <v>0</v>
          </cell>
          <cell r="P375">
            <v>29.43</v>
          </cell>
          <cell r="Q375">
            <v>941.76</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row>
        <row r="376">
          <cell r="A376" t="str">
            <v>6.13.3</v>
          </cell>
          <cell r="B376" t="str">
            <v>NZR</v>
          </cell>
          <cell r="C376" t="str">
            <v>24.141 A</v>
          </cell>
          <cell r="D376" t="str">
            <v>598445-9</v>
          </cell>
          <cell r="E376" t="str">
            <v>INSTALAÇÃO DE LETREIRO "TRIBUNAL DE JUSTIÇA DE PERNAMBUCO" COM LETRAS TIPO CAIXA, FONTE ARIAL BLACK, COM 5cm DE PROFUNDIDADE, ALTURA COM 20cm, CHAPA 20, EM AÇO INOX 316L ESCOVADO, COM SISTEMA DE FIXAÇÃO EM PREGOS E BUCHAS OU PERFIL TIPO "L". (CONFORME DETALHE) (NÃO INCLUI FORNECIMENTO)</v>
          </cell>
          <cell r="F376" t="str">
            <v>un</v>
          </cell>
          <cell r="G376">
            <v>30</v>
          </cell>
          <cell r="H376">
            <v>0</v>
          </cell>
          <cell r="I376">
            <v>30</v>
          </cell>
          <cell r="J376">
            <v>4.25</v>
          </cell>
          <cell r="K376">
            <v>127.5</v>
          </cell>
          <cell r="L376">
            <v>25.18</v>
          </cell>
          <cell r="M376">
            <v>755.4</v>
          </cell>
          <cell r="N376">
            <v>0</v>
          </cell>
          <cell r="O376">
            <v>0</v>
          </cell>
          <cell r="P376">
            <v>29.43</v>
          </cell>
          <cell r="Q376">
            <v>882.9</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row>
        <row r="377">
          <cell r="A377" t="str">
            <v>6.13.4</v>
          </cell>
          <cell r="B377" t="str">
            <v>NZR</v>
          </cell>
          <cell r="C377" t="str">
            <v>24.141 B</v>
          </cell>
          <cell r="D377" t="str">
            <v>598445-9</v>
          </cell>
          <cell r="E377" t="str">
            <v>INSTALAÇÃO DE LETREIRO "FÓRUM DE NAZARÉ DA MATA" COM LETRAS TIPO CAIXA, FONTE ARIAL BLACK, COM 5cm DE PROFUNDIDADE, ALTURA COM 30cm, CHAPA 20, EM AÇO INOX 316L ESCOVADO, COM SISTEMA DE FIXAÇÃO EM PREGOS E BUCHAS OU PERFIL TIPO "L". (CONFORME DETALHE) (NÃO INCLUI FORNECIMENTO)</v>
          </cell>
          <cell r="F377" t="str">
            <v>un</v>
          </cell>
          <cell r="G377">
            <v>21</v>
          </cell>
          <cell r="H377">
            <v>0</v>
          </cell>
          <cell r="I377">
            <v>21</v>
          </cell>
          <cell r="J377">
            <v>4.25</v>
          </cell>
          <cell r="K377">
            <v>89.25</v>
          </cell>
          <cell r="L377">
            <v>25.18</v>
          </cell>
          <cell r="M377">
            <v>528.78</v>
          </cell>
          <cell r="N377">
            <v>0</v>
          </cell>
          <cell r="O377">
            <v>0</v>
          </cell>
          <cell r="P377">
            <v>29.43</v>
          </cell>
          <cell r="Q377">
            <v>618.03</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row>
        <row r="378">
          <cell r="A378" t="str">
            <v>6.13.5</v>
          </cell>
          <cell r="B378" t="str">
            <v>NZR</v>
          </cell>
          <cell r="C378" t="str">
            <v>24.141 C</v>
          </cell>
          <cell r="D378" t="str">
            <v>598445-9</v>
          </cell>
          <cell r="E378" t="str">
            <v>INSTALAÇÃO DE LETREIRO "TJPE" COM LETRAS TIPO CAIXA, FONTE ARIAL BLACK, COM 5cm DE PROFUNDIDADE, ALTURA COM 30cm, CHAPA 20, EM AÇO INOX 316L ESCOVADO, COM SISTEMA DE FIXAÇÃO EM PREGOS E BUCHAS OU PERFIL TIPO "L". (CONFORME DETALHE) (NÃO INCLUI FORNECIMENTO)</v>
          </cell>
          <cell r="F378" t="str">
            <v>un</v>
          </cell>
          <cell r="G378">
            <v>4</v>
          </cell>
          <cell r="H378">
            <v>0</v>
          </cell>
          <cell r="I378">
            <v>4</v>
          </cell>
          <cell r="J378">
            <v>4.25</v>
          </cell>
          <cell r="K378">
            <v>17</v>
          </cell>
          <cell r="L378">
            <v>25.18</v>
          </cell>
          <cell r="M378">
            <v>100.72</v>
          </cell>
          <cell r="N378">
            <v>0</v>
          </cell>
          <cell r="O378">
            <v>0</v>
          </cell>
          <cell r="P378">
            <v>29.43</v>
          </cell>
          <cell r="Q378">
            <v>117.72</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row>
        <row r="379">
          <cell r="A379" t="str">
            <v>6.14.</v>
          </cell>
          <cell r="E379" t="str">
            <v>COBERTA</v>
          </cell>
          <cell r="H379">
            <v>0</v>
          </cell>
          <cell r="I379">
            <v>0</v>
          </cell>
          <cell r="K379">
            <v>0</v>
          </cell>
          <cell r="M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row>
        <row r="380">
          <cell r="A380" t="str">
            <v>6.14.1</v>
          </cell>
          <cell r="B380" t="str">
            <v>NZR</v>
          </cell>
          <cell r="C380" t="str">
            <v>92544.01</v>
          </cell>
          <cell r="D380" t="str">
            <v>429034-8</v>
          </cell>
          <cell r="E380" t="str">
            <v>TRAMA DE MADEIRA COMPOSTA POR TERÇAS PARA TELHADOS DE ATÉ 2 ÁGUAS PARA TELHA ESTRUTURAL DE FIBROCIMENTO, INCLUSO TRANSPORTE VERTICAL.</v>
          </cell>
          <cell r="F380" t="str">
            <v>m</v>
          </cell>
          <cell r="G380">
            <v>240.38</v>
          </cell>
          <cell r="H380">
            <v>0</v>
          </cell>
          <cell r="I380">
            <v>240.38</v>
          </cell>
          <cell r="J380">
            <v>33.159999999999997</v>
          </cell>
          <cell r="K380">
            <v>7971.0007999999989</v>
          </cell>
          <cell r="L380">
            <v>9.32</v>
          </cell>
          <cell r="M380">
            <v>2240.3416000000002</v>
          </cell>
          <cell r="N380">
            <v>0</v>
          </cell>
          <cell r="O380">
            <v>0</v>
          </cell>
          <cell r="P380">
            <v>42.48</v>
          </cell>
          <cell r="Q380">
            <v>10211.34</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row>
        <row r="381">
          <cell r="A381" t="str">
            <v>6.14.2</v>
          </cell>
          <cell r="B381" t="str">
            <v>SINAPI</v>
          </cell>
          <cell r="C381" t="str">
            <v>94218</v>
          </cell>
          <cell r="D381" t="str">
            <v>438855-0</v>
          </cell>
          <cell r="E381" t="str">
            <v>TELHAMENTO COM TELHA ESTRUTURAL DE FIBROCIMENTO E= 8 MM, COM ATÉ 2 ÁGUAS, INCLUSO IÇAMENTO. AF_07/2019_PS</v>
          </cell>
          <cell r="F381" t="str">
            <v>m²</v>
          </cell>
          <cell r="G381">
            <v>289.24</v>
          </cell>
          <cell r="H381">
            <v>0</v>
          </cell>
          <cell r="I381">
            <v>289.24</v>
          </cell>
          <cell r="J381">
            <v>124.11</v>
          </cell>
          <cell r="K381">
            <v>35897.576399999998</v>
          </cell>
          <cell r="L381">
            <v>6.78</v>
          </cell>
          <cell r="M381">
            <v>1961.0472000000002</v>
          </cell>
          <cell r="N381">
            <v>0</v>
          </cell>
          <cell r="O381">
            <v>0</v>
          </cell>
          <cell r="P381">
            <v>130.88999999999999</v>
          </cell>
          <cell r="Q381">
            <v>37858.620000000003</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row>
        <row r="382">
          <cell r="A382" t="str">
            <v>6.14.3</v>
          </cell>
          <cell r="B382" t="str">
            <v>DEA</v>
          </cell>
          <cell r="C382" t="str">
            <v>16.43</v>
          </cell>
          <cell r="D382" t="str">
            <v>414911-4</v>
          </cell>
          <cell r="E382" t="str">
            <v>FORNECIMENTO E FIXAÇÃO DE CUMEEIRA NORMAL EM FIBROCIMENTO PARA TELHA DE 8mm, INCLUSIVE IÇAMENTO</v>
          </cell>
          <cell r="F382" t="str">
            <v>m</v>
          </cell>
          <cell r="G382">
            <v>14.26</v>
          </cell>
          <cell r="H382">
            <v>0</v>
          </cell>
          <cell r="I382">
            <v>14.26</v>
          </cell>
          <cell r="J382">
            <v>54.53</v>
          </cell>
          <cell r="K382">
            <v>777.59780000000001</v>
          </cell>
          <cell r="L382">
            <v>3.08</v>
          </cell>
          <cell r="M382">
            <v>43.9208</v>
          </cell>
          <cell r="N382">
            <v>0</v>
          </cell>
          <cell r="O382">
            <v>0</v>
          </cell>
          <cell r="P382">
            <v>57.61</v>
          </cell>
          <cell r="Q382">
            <v>821.51</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row>
        <row r="383">
          <cell r="A383" t="str">
            <v>6.14.4</v>
          </cell>
          <cell r="B383" t="str">
            <v>NZR</v>
          </cell>
          <cell r="C383" t="str">
            <v>15.33</v>
          </cell>
          <cell r="D383" t="str">
            <v>598454-8</v>
          </cell>
          <cell r="E383" t="str">
            <v>PINTURA IMPERMEABILIZANTE COM MANTA LÍQUIDA, 3 DEMÃOS, VEDACIT (VEDAPREN PAREDE BRANCO), SIKA (IGOLFLEX FACHADA BRANCO), QUARTZOLIT, CORAL (PROTEÇÃO SOL E CHUVA), BAUTECH OU EQUIVALENTE.</v>
          </cell>
          <cell r="F383" t="str">
            <v>m²</v>
          </cell>
          <cell r="G383">
            <v>28.96</v>
          </cell>
          <cell r="H383">
            <v>0</v>
          </cell>
          <cell r="I383">
            <v>28.96</v>
          </cell>
          <cell r="J383">
            <v>25.27</v>
          </cell>
          <cell r="K383">
            <v>731.81920000000002</v>
          </cell>
          <cell r="L383">
            <v>10.59</v>
          </cell>
          <cell r="M383">
            <v>306.68639999999999</v>
          </cell>
          <cell r="N383">
            <v>0</v>
          </cell>
          <cell r="O383">
            <v>0</v>
          </cell>
          <cell r="P383">
            <v>35.86</v>
          </cell>
          <cell r="Q383">
            <v>1038.5</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row>
        <row r="384">
          <cell r="A384" t="str">
            <v>6.14.5</v>
          </cell>
          <cell r="B384" t="str">
            <v>DEA</v>
          </cell>
          <cell r="C384" t="str">
            <v>16.11</v>
          </cell>
          <cell r="D384" t="str">
            <v>482043-6</v>
          </cell>
          <cell r="E384" t="str">
            <v>RUFO EM CONCRETO ARMADO, FCK=20 MPA, LARGURA 30CM, ESPESSURA 5CM.</v>
          </cell>
          <cell r="F384" t="str">
            <v>m</v>
          </cell>
          <cell r="G384">
            <v>95.68</v>
          </cell>
          <cell r="H384">
            <v>0</v>
          </cell>
          <cell r="I384">
            <v>95.68</v>
          </cell>
          <cell r="J384">
            <v>21.05</v>
          </cell>
          <cell r="K384">
            <v>2014.0640000000003</v>
          </cell>
          <cell r="L384">
            <v>19.78</v>
          </cell>
          <cell r="M384">
            <v>1892.5504000000003</v>
          </cell>
          <cell r="N384">
            <v>0</v>
          </cell>
          <cell r="O384">
            <v>0</v>
          </cell>
          <cell r="P384">
            <v>40.83</v>
          </cell>
          <cell r="Q384">
            <v>3906.61</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row>
        <row r="385">
          <cell r="A385" t="str">
            <v>6.14.6</v>
          </cell>
          <cell r="B385" t="str">
            <v>CINTIA</v>
          </cell>
          <cell r="C385" t="str">
            <v>27.12</v>
          </cell>
          <cell r="D385" t="str">
            <v>581322-0</v>
          </cell>
          <cell r="E385" t="str">
            <v>FORNECIMENTO E INSTALAÇÃO DE CHAPIM SOBRE MUROS LINEARES, EM CONCRETO PRÉ-MOLDADO, L = 24 CM, ASSENTADO COM ARGAMASSA.</v>
          </cell>
          <cell r="F385" t="str">
            <v>m</v>
          </cell>
          <cell r="G385">
            <v>205.9</v>
          </cell>
          <cell r="H385">
            <v>0</v>
          </cell>
          <cell r="I385">
            <v>205.9</v>
          </cell>
          <cell r="J385">
            <v>17.53</v>
          </cell>
          <cell r="K385">
            <v>3609.4270000000001</v>
          </cell>
          <cell r="L385">
            <v>16.600000000000001</v>
          </cell>
          <cell r="M385">
            <v>3417.9400000000005</v>
          </cell>
          <cell r="N385">
            <v>0</v>
          </cell>
          <cell r="O385">
            <v>0</v>
          </cell>
          <cell r="P385">
            <v>34.130000000000003</v>
          </cell>
          <cell r="Q385">
            <v>7027.36</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row>
        <row r="386">
          <cell r="A386" t="str">
            <v>6.14.7</v>
          </cell>
          <cell r="B386" t="str">
            <v>DEA</v>
          </cell>
          <cell r="C386" t="str">
            <v>97042.01</v>
          </cell>
          <cell r="D386" t="str">
            <v>489264-0</v>
          </cell>
          <cell r="E386" t="str">
            <v>FORNECIMENTO E INSTALAÇÃO DE LINHA DE VIDA NA COBERTA (INSTALADA JUNTO AO PISO)</v>
          </cell>
          <cell r="F386" t="str">
            <v>m</v>
          </cell>
          <cell r="G386">
            <v>8.3800000000000008</v>
          </cell>
          <cell r="H386">
            <v>0</v>
          </cell>
          <cell r="I386">
            <v>8.3800000000000008</v>
          </cell>
          <cell r="J386">
            <v>67.66</v>
          </cell>
          <cell r="K386">
            <v>566.99080000000004</v>
          </cell>
          <cell r="L386">
            <v>2.7</v>
          </cell>
          <cell r="M386">
            <v>22.626000000000005</v>
          </cell>
          <cell r="N386">
            <v>0</v>
          </cell>
          <cell r="O386">
            <v>0</v>
          </cell>
          <cell r="P386">
            <v>70.36</v>
          </cell>
          <cell r="Q386">
            <v>589.61</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row>
        <row r="387">
          <cell r="A387" t="str">
            <v>7.</v>
          </cell>
          <cell r="E387" t="str">
            <v>INSTALAÇÕES ELÉTRICAS</v>
          </cell>
          <cell r="H387">
            <v>0</v>
          </cell>
          <cell r="I387">
            <v>0</v>
          </cell>
          <cell r="K387">
            <v>0</v>
          </cell>
          <cell r="M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row>
        <row r="388">
          <cell r="A388" t="str">
            <v>7.1.</v>
          </cell>
          <cell r="E388" t="str">
            <v>ALARME E SONORIZAÇÃO</v>
          </cell>
          <cell r="H388">
            <v>0</v>
          </cell>
          <cell r="I388">
            <v>0</v>
          </cell>
          <cell r="K388">
            <v>0</v>
          </cell>
          <cell r="M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row>
        <row r="389">
          <cell r="A389" t="str">
            <v>7.1.1.</v>
          </cell>
          <cell r="E389" t="str">
            <v>Caixa de passagem</v>
          </cell>
          <cell r="H389">
            <v>0</v>
          </cell>
          <cell r="I389">
            <v>0</v>
          </cell>
          <cell r="K389">
            <v>0</v>
          </cell>
          <cell r="M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row>
        <row r="390">
          <cell r="A390" t="str">
            <v>7.1.1.1</v>
          </cell>
          <cell r="B390" t="str">
            <v>ELE-NZR</v>
          </cell>
          <cell r="C390" t="str">
            <v>18.48.053</v>
          </cell>
          <cell r="D390" t="str">
            <v>598468-8</v>
          </cell>
          <cell r="E390" t="str">
            <v>PONTO DE SONOFLETOR EM TETO/PAREDE, COMPOSTO POR ELETRODUTO DE PVC RÍGIDO DE 3/4" COM LUVA DE ROSCA INTERNA E DEMAIS ACESSÓRIOS - FORNECIMENTO E INSTALAÇÃO.</v>
          </cell>
          <cell r="F390" t="str">
            <v> pt</v>
          </cell>
          <cell r="G390">
            <v>6</v>
          </cell>
          <cell r="H390">
            <v>0</v>
          </cell>
          <cell r="I390">
            <v>6</v>
          </cell>
          <cell r="J390">
            <v>84.2</v>
          </cell>
          <cell r="K390">
            <v>505.20000000000005</v>
          </cell>
          <cell r="L390">
            <v>0</v>
          </cell>
          <cell r="M390">
            <v>0</v>
          </cell>
          <cell r="N390">
            <v>0</v>
          </cell>
          <cell r="O390">
            <v>0</v>
          </cell>
          <cell r="P390">
            <v>84.2</v>
          </cell>
          <cell r="Q390">
            <v>505.2</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row>
        <row r="391">
          <cell r="A391" t="str">
            <v>7.1.1.2</v>
          </cell>
          <cell r="B391" t="str">
            <v>ELE-NZR</v>
          </cell>
          <cell r="C391" t="str">
            <v>18.36.020</v>
          </cell>
          <cell r="D391" t="str">
            <v>569005-6</v>
          </cell>
          <cell r="E391" t="str">
            <v>CAIXA RETANGULAR 4X2” EM ALUMÍNIO – FORNECIMENTO E INSTALAÇÃO.</v>
          </cell>
          <cell r="F391" t="str">
            <v>un</v>
          </cell>
          <cell r="G391">
            <v>3</v>
          </cell>
          <cell r="H391">
            <v>0</v>
          </cell>
          <cell r="I391">
            <v>3</v>
          </cell>
          <cell r="J391">
            <v>9.5</v>
          </cell>
          <cell r="K391">
            <v>28.5</v>
          </cell>
          <cell r="L391">
            <v>14.34</v>
          </cell>
          <cell r="M391">
            <v>43.019999999999996</v>
          </cell>
          <cell r="N391">
            <v>0</v>
          </cell>
          <cell r="O391">
            <v>0</v>
          </cell>
          <cell r="P391">
            <v>23.84</v>
          </cell>
          <cell r="Q391">
            <v>71.52</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row>
        <row r="392">
          <cell r="A392" t="str">
            <v>7.1.1.3</v>
          </cell>
          <cell r="B392" t="str">
            <v>ELE-NZR</v>
          </cell>
          <cell r="C392" t="str">
            <v>18.48.054</v>
          </cell>
          <cell r="D392" t="str">
            <v>598479-3</v>
          </cell>
          <cell r="E392" t="str">
            <v>PONTO DE MICROFONE PELO PISO, COMPOSTO POR ELETRODUTO DE PVC RÍGIDO DE 1" COM LUVA DE ROSCA INTERNA E DEMAIS ACESSÓRIOS - FORNECIMENTO E INSTALAÇÃO.</v>
          </cell>
          <cell r="F392" t="str">
            <v> pt</v>
          </cell>
          <cell r="G392">
            <v>4</v>
          </cell>
          <cell r="H392">
            <v>0</v>
          </cell>
          <cell r="I392">
            <v>4</v>
          </cell>
          <cell r="J392">
            <v>144.84</v>
          </cell>
          <cell r="K392">
            <v>579.36</v>
          </cell>
          <cell r="L392">
            <v>0</v>
          </cell>
          <cell r="M392">
            <v>0</v>
          </cell>
          <cell r="N392">
            <v>0</v>
          </cell>
          <cell r="O392">
            <v>0</v>
          </cell>
          <cell r="P392">
            <v>144.84</v>
          </cell>
          <cell r="Q392">
            <v>579.36</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row>
        <row r="393">
          <cell r="A393" t="str">
            <v>7.1.1.4</v>
          </cell>
          <cell r="B393" t="str">
            <v>ELE-NZR</v>
          </cell>
          <cell r="C393" t="str">
            <v>18.38.036</v>
          </cell>
          <cell r="D393" t="str">
            <v>598490-4</v>
          </cell>
          <cell r="E393" t="str">
            <v>FORNECIMENTO TAMPA CEGA, 4X4 POL., COR BRANCA, NA LINHA PIAL PLUS OU EQUIVALENTE, INCLUSIVE INSTALAÇÃO.</v>
          </cell>
          <cell r="F393" t="str">
            <v>un</v>
          </cell>
          <cell r="G393">
            <v>6</v>
          </cell>
          <cell r="H393">
            <v>0</v>
          </cell>
          <cell r="I393">
            <v>6</v>
          </cell>
          <cell r="J393">
            <v>2.29</v>
          </cell>
          <cell r="K393">
            <v>13.74</v>
          </cell>
          <cell r="L393">
            <v>1.52</v>
          </cell>
          <cell r="M393">
            <v>9.120000000000001</v>
          </cell>
          <cell r="N393">
            <v>0</v>
          </cell>
          <cell r="O393">
            <v>0</v>
          </cell>
          <cell r="P393">
            <v>3.81</v>
          </cell>
          <cell r="Q393">
            <v>22.86</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row>
        <row r="394">
          <cell r="A394" t="str">
            <v>7.1.1.5</v>
          </cell>
          <cell r="B394" t="str">
            <v>DEA</v>
          </cell>
          <cell r="C394" t="str">
            <v>18.36.013</v>
          </cell>
          <cell r="D394" t="str">
            <v>599801-8</v>
          </cell>
          <cell r="E394" t="str">
            <v>CAIXA RETANGULAR 4X4", EM PVC, INSTALADA EM TETO. FORNECIMENTO E INSTALAÇÃO.</v>
          </cell>
          <cell r="F394" t="str">
            <v>un</v>
          </cell>
          <cell r="G394">
            <v>6</v>
          </cell>
          <cell r="H394">
            <v>0</v>
          </cell>
          <cell r="I394">
            <v>6</v>
          </cell>
          <cell r="J394">
            <v>7.06</v>
          </cell>
          <cell r="K394">
            <v>42.36</v>
          </cell>
          <cell r="L394">
            <v>6.94</v>
          </cell>
          <cell r="M394">
            <v>41.64</v>
          </cell>
          <cell r="N394">
            <v>0</v>
          </cell>
          <cell r="O394">
            <v>0</v>
          </cell>
          <cell r="P394">
            <v>14</v>
          </cell>
          <cell r="Q394">
            <v>84</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row>
        <row r="395">
          <cell r="A395" t="str">
            <v>7.1.1.6</v>
          </cell>
          <cell r="B395" t="str">
            <v>ELE-NZR</v>
          </cell>
          <cell r="C395" t="str">
            <v>18.38.035</v>
          </cell>
          <cell r="D395" t="str">
            <v>598507-2</v>
          </cell>
          <cell r="E395" t="str">
            <v>PLACA/TAMPA PARA 2 TOMADAS DE PISO 4"X4" EM INOX OU LATÃO – FORNECIMENTO E INSTALAÇÃO.</v>
          </cell>
          <cell r="F395" t="str">
            <v>un</v>
          </cell>
          <cell r="G395">
            <v>4</v>
          </cell>
          <cell r="H395">
            <v>0</v>
          </cell>
          <cell r="I395">
            <v>4</v>
          </cell>
          <cell r="J395">
            <v>26.04</v>
          </cell>
          <cell r="K395">
            <v>104.16</v>
          </cell>
          <cell r="L395">
            <v>14.34</v>
          </cell>
          <cell r="M395">
            <v>57.36</v>
          </cell>
          <cell r="N395">
            <v>0</v>
          </cell>
          <cell r="O395">
            <v>0</v>
          </cell>
          <cell r="P395">
            <v>40.379999999999995</v>
          </cell>
          <cell r="Q395">
            <v>161.52000000000001</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row>
        <row r="396">
          <cell r="A396" t="str">
            <v>7.1.1.7</v>
          </cell>
          <cell r="B396" t="str">
            <v>ELE-NZR</v>
          </cell>
          <cell r="C396" t="str">
            <v>18.36.014</v>
          </cell>
          <cell r="D396" t="str">
            <v>598514-5</v>
          </cell>
          <cell r="E396" t="str">
            <v>CAIXA RETANGULAR 4X4", EM ALUMÍNIO, INSTALADA NO PISO. FORNECIMENTO E INSTALAÇÃO.</v>
          </cell>
          <cell r="F396" t="str">
            <v>un</v>
          </cell>
          <cell r="G396">
            <v>4</v>
          </cell>
          <cell r="H396">
            <v>0</v>
          </cell>
          <cell r="I396">
            <v>4</v>
          </cell>
          <cell r="J396">
            <v>14.59</v>
          </cell>
          <cell r="K396">
            <v>58.36</v>
          </cell>
          <cell r="L396">
            <v>16.39</v>
          </cell>
          <cell r="M396">
            <v>65.56</v>
          </cell>
          <cell r="N396">
            <v>0</v>
          </cell>
          <cell r="O396">
            <v>0</v>
          </cell>
          <cell r="P396">
            <v>30.98</v>
          </cell>
          <cell r="Q396">
            <v>123.92</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row>
        <row r="397">
          <cell r="A397" t="str">
            <v>7.1.1.8</v>
          </cell>
          <cell r="B397" t="str">
            <v>ELE-NZR</v>
          </cell>
          <cell r="C397" t="str">
            <v>18.48.055</v>
          </cell>
          <cell r="D397" t="str">
            <v>598727-0</v>
          </cell>
          <cell r="E397" t="str">
            <v>PONTO PARA ALARME EM TETO/PAREDE, COMPOSTO POR CABO TELEFÔNICO CCI-50, 4 PARES, SEM BLINDAGEM, ELETRODUTO DE PVC CORRUGADO 1", ELETRODUTO DE PVC RÍGIDO DE 1" COM LUVA DE ROSCA INTERNA E DEMAIS ACESSÓRIOS - FORNECIMENTO E INSTALAÇÃO.</v>
          </cell>
          <cell r="F397" t="str">
            <v> pt</v>
          </cell>
          <cell r="G397">
            <v>20</v>
          </cell>
          <cell r="H397">
            <v>0</v>
          </cell>
          <cell r="I397">
            <v>20</v>
          </cell>
          <cell r="J397">
            <v>260.79000000000002</v>
          </cell>
          <cell r="K397">
            <v>5215.8</v>
          </cell>
          <cell r="L397">
            <v>0</v>
          </cell>
          <cell r="M397">
            <v>0</v>
          </cell>
          <cell r="N397">
            <v>0</v>
          </cell>
          <cell r="O397">
            <v>0</v>
          </cell>
          <cell r="P397">
            <v>260.79000000000002</v>
          </cell>
          <cell r="Q397">
            <v>5215.8</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row>
        <row r="398">
          <cell r="A398" t="str">
            <v>7.1.1.9</v>
          </cell>
          <cell r="B398" t="str">
            <v>ELE-NZR</v>
          </cell>
          <cell r="C398" t="str">
            <v>18.36.018</v>
          </cell>
          <cell r="D398" t="str">
            <v>599828-0</v>
          </cell>
          <cell r="E398" t="str">
            <v>CAIXA RETANGULAR 4X2", ALTA (2,00 M DO PISO), EM PVC, INSTALADA EM ALVENARIA. FORNECIMENTO E INSTALAÇÃO.</v>
          </cell>
          <cell r="F398" t="str">
            <v>un</v>
          </cell>
          <cell r="G398">
            <v>20</v>
          </cell>
          <cell r="H398">
            <v>0</v>
          </cell>
          <cell r="I398">
            <v>20</v>
          </cell>
          <cell r="J398">
            <v>8.84</v>
          </cell>
          <cell r="K398">
            <v>176.8</v>
          </cell>
          <cell r="L398">
            <v>31.55</v>
          </cell>
          <cell r="M398">
            <v>631</v>
          </cell>
          <cell r="N398">
            <v>0</v>
          </cell>
          <cell r="O398">
            <v>0</v>
          </cell>
          <cell r="P398">
            <v>40.39</v>
          </cell>
          <cell r="Q398">
            <v>807.8</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row>
        <row r="399">
          <cell r="A399" t="str">
            <v>7.1.1.10</v>
          </cell>
          <cell r="B399" t="str">
            <v>DEA</v>
          </cell>
          <cell r="C399" t="str">
            <v>18.36.002</v>
          </cell>
          <cell r="D399" t="str">
            <v>410151-0</v>
          </cell>
          <cell r="E399" t="str">
            <v>CAIXA RETANGULAR 4X4", EM PVC, INSTALADA EM ALVENARIA. FORNECIMENTO E INSTALAÇÃO.</v>
          </cell>
          <cell r="F399" t="str">
            <v>un</v>
          </cell>
          <cell r="G399">
            <v>4</v>
          </cell>
          <cell r="H399">
            <v>0</v>
          </cell>
          <cell r="I399">
            <v>4</v>
          </cell>
          <cell r="J399">
            <v>8.61</v>
          </cell>
          <cell r="K399">
            <v>34.44</v>
          </cell>
          <cell r="L399">
            <v>13.38</v>
          </cell>
          <cell r="M399">
            <v>53.52</v>
          </cell>
          <cell r="N399">
            <v>0</v>
          </cell>
          <cell r="O399">
            <v>0</v>
          </cell>
          <cell r="P399">
            <v>21.990000000000002</v>
          </cell>
          <cell r="Q399">
            <v>87.96</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row>
        <row r="400">
          <cell r="A400" t="str">
            <v>7.1.1.11</v>
          </cell>
          <cell r="B400" t="str">
            <v>DEA</v>
          </cell>
          <cell r="C400" t="str">
            <v>18.29.010</v>
          </cell>
          <cell r="D400" t="str">
            <v>497496-4</v>
          </cell>
          <cell r="E400" t="str">
            <v>CONDULETE DE ALUMÍNIO COM TAMPA, TIPO T, PARA ELETRODUTO ROSCÁVEL DE 1", APARENTE, INCLUSIVE ACESSÓRIOS DE FIXAÇÃO. FORNECIMENTO E INSTALAÇÃO.</v>
          </cell>
          <cell r="F400" t="str">
            <v>un</v>
          </cell>
          <cell r="G400">
            <v>2</v>
          </cell>
          <cell r="H400">
            <v>0</v>
          </cell>
          <cell r="I400">
            <v>2</v>
          </cell>
          <cell r="J400">
            <v>24.38</v>
          </cell>
          <cell r="K400">
            <v>48.76</v>
          </cell>
          <cell r="L400">
            <v>21.89</v>
          </cell>
          <cell r="M400">
            <v>43.78</v>
          </cell>
          <cell r="N400">
            <v>0</v>
          </cell>
          <cell r="O400">
            <v>0</v>
          </cell>
          <cell r="P400">
            <v>46.269999999999996</v>
          </cell>
          <cell r="Q400">
            <v>92.54</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row>
        <row r="401">
          <cell r="A401" t="str">
            <v>7.1.1.12</v>
          </cell>
          <cell r="B401" t="str">
            <v>DEA</v>
          </cell>
          <cell r="C401" t="str">
            <v>18.29.019</v>
          </cell>
          <cell r="D401" t="str">
            <v>598523-4</v>
          </cell>
          <cell r="E401" t="str">
            <v>CONDULETE DE PVC, TIPO T, PARA ELETRODUTO ROSCÁVEL DE 3/4", APARENTE, INCLUSIVE ACESSÓRIOS DE FIXAÇÃO. FORNECIMENTO E INSTALAÇÃO.</v>
          </cell>
          <cell r="F401" t="str">
            <v>un</v>
          </cell>
          <cell r="G401">
            <v>2</v>
          </cell>
          <cell r="H401">
            <v>0</v>
          </cell>
          <cell r="I401">
            <v>2</v>
          </cell>
          <cell r="J401">
            <v>18.399999999999999</v>
          </cell>
          <cell r="K401">
            <v>36.799999999999997</v>
          </cell>
          <cell r="L401">
            <v>18.97</v>
          </cell>
          <cell r="M401">
            <v>37.94</v>
          </cell>
          <cell r="N401">
            <v>0</v>
          </cell>
          <cell r="O401">
            <v>0</v>
          </cell>
          <cell r="P401">
            <v>37.369999999999997</v>
          </cell>
          <cell r="Q401">
            <v>74.739999999999995</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row>
        <row r="402">
          <cell r="A402" t="str">
            <v>7.1.1.13</v>
          </cell>
          <cell r="B402" t="str">
            <v>ELE-NZR</v>
          </cell>
          <cell r="C402" t="str">
            <v>18.12.004</v>
          </cell>
          <cell r="D402" t="str">
            <v>450909-9</v>
          </cell>
          <cell r="E402" t="str">
            <v>BLOCO TELEFÔNICO BLI-10 COM CANALETA – FORNECIMENTO E INSTALAÇÃO.</v>
          </cell>
          <cell r="F402" t="str">
            <v>un</v>
          </cell>
          <cell r="G402">
            <v>2</v>
          </cell>
          <cell r="H402">
            <v>0</v>
          </cell>
          <cell r="I402">
            <v>2</v>
          </cell>
          <cell r="J402">
            <v>10.050000000000001</v>
          </cell>
          <cell r="K402">
            <v>20.100000000000001</v>
          </cell>
          <cell r="L402">
            <v>14.34</v>
          </cell>
          <cell r="M402">
            <v>28.68</v>
          </cell>
          <cell r="N402">
            <v>0</v>
          </cell>
          <cell r="O402">
            <v>0</v>
          </cell>
          <cell r="P402">
            <v>24.39</v>
          </cell>
          <cell r="Q402">
            <v>48.78</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row>
        <row r="403">
          <cell r="A403" t="str">
            <v>7.1.1.14</v>
          </cell>
          <cell r="B403" t="str">
            <v>DEA</v>
          </cell>
          <cell r="C403" t="str">
            <v>18.29.023</v>
          </cell>
          <cell r="D403" t="str">
            <v>598524-2</v>
          </cell>
          <cell r="E403" t="str">
            <v>CONDULETE DE PVC, TIPO T, PARA ELETRODUTO ROSCÁVEL DE 1", APARENTE, INCLUSIVE ACESSÓRIOS DE FIXAÇÃO. FORNECIMENTO E INSTALAÇÃO.</v>
          </cell>
          <cell r="F403" t="str">
            <v>un</v>
          </cell>
          <cell r="G403">
            <v>2</v>
          </cell>
          <cell r="H403">
            <v>0</v>
          </cell>
          <cell r="I403">
            <v>2</v>
          </cell>
          <cell r="J403">
            <v>24.81</v>
          </cell>
          <cell r="K403">
            <v>49.62</v>
          </cell>
          <cell r="L403">
            <v>25.64</v>
          </cell>
          <cell r="M403">
            <v>51.28</v>
          </cell>
          <cell r="N403">
            <v>0</v>
          </cell>
          <cell r="O403">
            <v>0</v>
          </cell>
          <cell r="P403">
            <v>50.45</v>
          </cell>
          <cell r="Q403">
            <v>100.9</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row>
        <row r="404">
          <cell r="A404" t="str">
            <v>7.1.1.15</v>
          </cell>
          <cell r="B404" t="str">
            <v>DEA</v>
          </cell>
          <cell r="C404" t="str">
            <v>18.29.026</v>
          </cell>
          <cell r="D404" t="str">
            <v>443920-1</v>
          </cell>
          <cell r="E404" t="str">
            <v>FORNECIMENTO E INSTALAÇÃO DE TAMPA CEGA PARA CONDULETE EM PVC CAIXA 4" X 2"</v>
          </cell>
          <cell r="F404" t="str">
            <v>un</v>
          </cell>
          <cell r="G404">
            <v>4</v>
          </cell>
          <cell r="H404">
            <v>0</v>
          </cell>
          <cell r="I404">
            <v>4</v>
          </cell>
          <cell r="J404">
            <v>7.02</v>
          </cell>
          <cell r="K404">
            <v>28.08</v>
          </cell>
          <cell r="L404">
            <v>2.7</v>
          </cell>
          <cell r="M404">
            <v>10.8</v>
          </cell>
          <cell r="N404">
            <v>0</v>
          </cell>
          <cell r="O404">
            <v>0</v>
          </cell>
          <cell r="P404">
            <v>9.7199999999999989</v>
          </cell>
          <cell r="Q404">
            <v>38.880000000000003</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row>
        <row r="405">
          <cell r="A405" t="str">
            <v>7.1.1.16</v>
          </cell>
          <cell r="B405" t="str">
            <v>ELE-NZR</v>
          </cell>
          <cell r="C405" t="str">
            <v>18.36.017</v>
          </cell>
          <cell r="D405" t="str">
            <v>380159-4</v>
          </cell>
          <cell r="E405" t="str">
            <v>CAIXA DE PASSAGEM METÁLICA DE EMBUTIR 20X20X10 CM – FORNECIMENTO E INSTALAÇÃO.</v>
          </cell>
          <cell r="F405" t="str">
            <v>un</v>
          </cell>
          <cell r="G405">
            <v>1</v>
          </cell>
          <cell r="H405">
            <v>0</v>
          </cell>
          <cell r="I405">
            <v>1</v>
          </cell>
          <cell r="J405">
            <v>50.3</v>
          </cell>
          <cell r="K405">
            <v>50.3</v>
          </cell>
          <cell r="L405">
            <v>59.79</v>
          </cell>
          <cell r="M405">
            <v>59.79</v>
          </cell>
          <cell r="N405">
            <v>0</v>
          </cell>
          <cell r="O405">
            <v>0</v>
          </cell>
          <cell r="P405">
            <v>110.09</v>
          </cell>
          <cell r="Q405">
            <v>110.09</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row>
        <row r="406">
          <cell r="A406" t="str">
            <v>7.1.1.17</v>
          </cell>
          <cell r="B406" t="str">
            <v>DEA</v>
          </cell>
          <cell r="C406" t="str">
            <v>18.38.016</v>
          </cell>
          <cell r="D406" t="str">
            <v>497637-1</v>
          </cell>
          <cell r="E406" t="str">
            <v>PLACA CEGA PARA CAIXA 4X4", COMPOSTA POR SUPORTE E PLACA NA COR BRANCA, PIALPLUS OU EQUIVALENTE. FORNECIMENTO E INSTALAÇÃO.</v>
          </cell>
          <cell r="F406" t="str">
            <v>un</v>
          </cell>
          <cell r="G406">
            <v>2</v>
          </cell>
          <cell r="H406">
            <v>0</v>
          </cell>
          <cell r="I406">
            <v>2</v>
          </cell>
          <cell r="J406">
            <v>7.65</v>
          </cell>
          <cell r="K406">
            <v>15.3</v>
          </cell>
          <cell r="L406">
            <v>5.1100000000000003</v>
          </cell>
          <cell r="M406">
            <v>10.220000000000001</v>
          </cell>
          <cell r="N406">
            <v>0</v>
          </cell>
          <cell r="O406">
            <v>0</v>
          </cell>
          <cell r="P406">
            <v>12.760000000000002</v>
          </cell>
          <cell r="Q406">
            <v>25.52</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row>
        <row r="407">
          <cell r="A407" t="str">
            <v>7.1.1.18</v>
          </cell>
          <cell r="B407" t="str">
            <v>DEA</v>
          </cell>
          <cell r="C407" t="str">
            <v>18.38.015</v>
          </cell>
          <cell r="D407" t="str">
            <v>436977-7</v>
          </cell>
          <cell r="E407" t="str">
            <v>PLACA CEGA PARA CAIXA 4X2", COMPOSTA POR SUPORTE E PLACA NA COR BRANCA, PIALPLUS OU EQUIVALENTE. FORNECIMENTO E INSTALAÇÃO.</v>
          </cell>
          <cell r="F407" t="str">
            <v>un</v>
          </cell>
          <cell r="G407">
            <v>22</v>
          </cell>
          <cell r="H407">
            <v>0</v>
          </cell>
          <cell r="I407">
            <v>22</v>
          </cell>
          <cell r="J407">
            <v>4.2699999999999996</v>
          </cell>
          <cell r="K407">
            <v>93.94</v>
          </cell>
          <cell r="L407">
            <v>4.34</v>
          </cell>
          <cell r="M407">
            <v>95.47999999999999</v>
          </cell>
          <cell r="N407">
            <v>0</v>
          </cell>
          <cell r="O407">
            <v>0</v>
          </cell>
          <cell r="P407">
            <v>8.61</v>
          </cell>
          <cell r="Q407">
            <v>189.42</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row>
        <row r="408">
          <cell r="A408" t="str">
            <v>7.1.1.19</v>
          </cell>
          <cell r="B408" t="str">
            <v>ELE-NZR</v>
          </cell>
          <cell r="C408" t="str">
            <v>18.35.002</v>
          </cell>
          <cell r="D408" t="str">
            <v>598531-5</v>
          </cell>
          <cell r="E408" t="str">
            <v>QUADRO DE DISTRIBUIÇÃO PARA TELEFONE Nº 3, DE EMBUTIR, PADRÃO TELEBRÁS, DIMENSÕES 40X40X12CM EM CHAPA DE AÇO GALVANIZADO E DEMAIS ACESSÓRIOS. FORNECIMENTO E INSTALAÇÃO.</v>
          </cell>
          <cell r="F408" t="str">
            <v>un</v>
          </cell>
          <cell r="G408">
            <v>1</v>
          </cell>
          <cell r="H408">
            <v>0</v>
          </cell>
          <cell r="I408">
            <v>1</v>
          </cell>
          <cell r="J408">
            <v>123.3</v>
          </cell>
          <cell r="K408">
            <v>123.3</v>
          </cell>
          <cell r="L408">
            <v>66.84</v>
          </cell>
          <cell r="M408">
            <v>66.84</v>
          </cell>
          <cell r="N408">
            <v>0</v>
          </cell>
          <cell r="O408">
            <v>0</v>
          </cell>
          <cell r="P408">
            <v>190.14</v>
          </cell>
          <cell r="Q408">
            <v>190.14</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row>
        <row r="409">
          <cell r="A409" t="str">
            <v>7.1.2.</v>
          </cell>
          <cell r="E409" t="str">
            <v>Segmento de transporte de cabos</v>
          </cell>
          <cell r="H409">
            <v>0</v>
          </cell>
          <cell r="I409">
            <v>0</v>
          </cell>
          <cell r="K409">
            <v>0</v>
          </cell>
          <cell r="M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row>
        <row r="410">
          <cell r="A410" t="str">
            <v>7.1.2.1</v>
          </cell>
          <cell r="B410" t="str">
            <v>ELE-NZR</v>
          </cell>
          <cell r="C410" t="str">
            <v>18.23.029</v>
          </cell>
          <cell r="D410" t="str">
            <v>437077-5</v>
          </cell>
          <cell r="E410" t="str">
            <v xml:space="preserve">ELETROCALHA PERFURADA, GALVANIZADA, DIM.: 50X50MM, CHAPA 22, INCLUSIVE CONEXÕES, ACESSÓRIOS DE DERIVAÇÃO, MATERIAIS PARA FIXAÇÃO E SUSTENTAÇÃO. FORNECIMENTO E INSTALAÇÃO.       </v>
          </cell>
          <cell r="F410" t="str">
            <v>m</v>
          </cell>
          <cell r="G410">
            <v>57.73</v>
          </cell>
          <cell r="H410">
            <v>0</v>
          </cell>
          <cell r="I410">
            <v>57.73</v>
          </cell>
          <cell r="J410">
            <v>28.27</v>
          </cell>
          <cell r="K410">
            <v>1632.0270999999998</v>
          </cell>
          <cell r="L410">
            <v>43.04</v>
          </cell>
          <cell r="M410">
            <v>2484.6992</v>
          </cell>
          <cell r="N410">
            <v>0</v>
          </cell>
          <cell r="O410">
            <v>0</v>
          </cell>
          <cell r="P410">
            <v>71.31</v>
          </cell>
          <cell r="Q410">
            <v>4116.72</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row>
        <row r="411">
          <cell r="A411" t="str">
            <v>7.1.2.2</v>
          </cell>
          <cell r="B411" t="str">
            <v>DEA</v>
          </cell>
          <cell r="C411" t="str">
            <v>18.19.002</v>
          </cell>
          <cell r="D411" t="str">
            <v>401377-8</v>
          </cell>
          <cell r="E411" t="str">
            <v>ELETRODUTO RÍGIDO ROSCÁVEL, EM PVC, DN 25 MM (3/4"), COM LUVA DE ROSCA INTERNA E CONEXÕES, INSTALADO EM PAREDE, INCLUINDO RASGOS EM ALVENARIA.  FORNECIMENTO E INSTALAÇÃO.</v>
          </cell>
          <cell r="F411" t="str">
            <v>m</v>
          </cell>
          <cell r="G411">
            <v>3.83</v>
          </cell>
          <cell r="H411">
            <v>0</v>
          </cell>
          <cell r="I411">
            <v>3.83</v>
          </cell>
          <cell r="J411">
            <v>8.0500000000000007</v>
          </cell>
          <cell r="K411">
            <v>30.831500000000002</v>
          </cell>
          <cell r="L411">
            <v>17.03</v>
          </cell>
          <cell r="M411">
            <v>65.224900000000005</v>
          </cell>
          <cell r="N411">
            <v>0</v>
          </cell>
          <cell r="O411">
            <v>0</v>
          </cell>
          <cell r="P411">
            <v>25.080000000000002</v>
          </cell>
          <cell r="Q411">
            <v>96.05</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row>
        <row r="412">
          <cell r="A412" t="str">
            <v>7.2.</v>
          </cell>
          <cell r="E412" t="str">
            <v>CABEAMENTO ESTRUTURADO</v>
          </cell>
          <cell r="H412">
            <v>0</v>
          </cell>
          <cell r="I412">
            <v>0</v>
          </cell>
          <cell r="K412">
            <v>0</v>
          </cell>
          <cell r="M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row>
        <row r="413">
          <cell r="A413" t="str">
            <v>7.2.1.</v>
          </cell>
          <cell r="E413" t="str">
            <v>Caixa de passagem</v>
          </cell>
          <cell r="H413">
            <v>0</v>
          </cell>
          <cell r="I413">
            <v>0</v>
          </cell>
          <cell r="K413">
            <v>0</v>
          </cell>
          <cell r="M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row>
        <row r="414">
          <cell r="A414" t="str">
            <v>7.2.1.1</v>
          </cell>
          <cell r="B414" t="str">
            <v>ELE-NZR</v>
          </cell>
          <cell r="C414" t="str">
            <v>18.48.039</v>
          </cell>
          <cell r="D414" t="str">
            <v>565833-0</v>
          </cell>
          <cell r="E414" t="str">
            <v>PONTO DUPLO PARA VOZ/DADOS EM ALVENARIA, COMPOSTO POR TUBULAÇÃO EM ELETRODUTO DE PVC RÍGIDO 1", ELETRODUTO PVC CORRUGADO 1", COM LUVA DE ROSCA INTERNA, CURVA E ACESSÓRIOS, CABO UTP 4 PARES (2X), CAT. 5E, FURUKAWA OU EQUIVALENTE, PARA DUAS TOMADA RJ45 (VOZ/DADOS) INCLUINDO A RESERVA TÉCNICA DE CABO DE 11M (2X5,5M).</v>
          </cell>
          <cell r="F414" t="str">
            <v> pt</v>
          </cell>
          <cell r="G414">
            <v>20</v>
          </cell>
          <cell r="H414">
            <v>0</v>
          </cell>
          <cell r="I414">
            <v>20</v>
          </cell>
          <cell r="J414">
            <v>364.27</v>
          </cell>
          <cell r="K414">
            <v>7285.4</v>
          </cell>
          <cell r="L414">
            <v>0</v>
          </cell>
          <cell r="M414">
            <v>0</v>
          </cell>
          <cell r="N414">
            <v>0</v>
          </cell>
          <cell r="O414">
            <v>0</v>
          </cell>
          <cell r="P414">
            <v>364.27</v>
          </cell>
          <cell r="Q414">
            <v>7285.4</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0</v>
          </cell>
          <cell r="CN414">
            <v>0</v>
          </cell>
          <cell r="CO414">
            <v>0</v>
          </cell>
          <cell r="CP414">
            <v>0</v>
          </cell>
          <cell r="CQ414">
            <v>0</v>
          </cell>
        </row>
        <row r="415">
          <cell r="A415" t="str">
            <v>7.2.1.2</v>
          </cell>
          <cell r="B415" t="str">
            <v>ELE-NZR</v>
          </cell>
          <cell r="C415" t="str">
            <v>18.48.040</v>
          </cell>
          <cell r="D415" t="str">
            <v xml:space="preserve">    564491 - 7</v>
          </cell>
          <cell r="E415" t="str">
            <v>PONTO DUPLO PARA VOZ/DADOS NO PISO, COMPOSTO POR TUBULAÇÃO EM ELETRODUTO DE PVC RÍGIDO 1", ELETRODUTO PVC CORRUGADO 1", COM LUVA DE ROSCA INTERNA, CURVA E ACESSÓRIOS, CABO UTP 4 PARES (2X), CAT. 5E, FURUKAWA OU EQUIVALENTE, PARA DUAS TOMADA RJ45 (VOZ/DADOS) INCLUINDO A RESERVA TÉCNICA DE CABO DE 11M (2X5,5M).</v>
          </cell>
          <cell r="F415" t="str">
            <v> pt</v>
          </cell>
          <cell r="G415">
            <v>9</v>
          </cell>
          <cell r="H415">
            <v>0</v>
          </cell>
          <cell r="I415">
            <v>9</v>
          </cell>
          <cell r="J415">
            <v>462.89</v>
          </cell>
          <cell r="K415">
            <v>4166.01</v>
          </cell>
          <cell r="L415">
            <v>0</v>
          </cell>
          <cell r="M415">
            <v>0</v>
          </cell>
          <cell r="N415">
            <v>0</v>
          </cell>
          <cell r="O415">
            <v>0</v>
          </cell>
          <cell r="P415">
            <v>462.89</v>
          </cell>
          <cell r="Q415">
            <v>4166.01</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row>
        <row r="416">
          <cell r="A416" t="str">
            <v>7.2.1.3</v>
          </cell>
          <cell r="B416" t="str">
            <v>ELE-NZR</v>
          </cell>
          <cell r="C416" t="str">
            <v>18.48.038</v>
          </cell>
          <cell r="D416" t="str">
            <v xml:space="preserve">   564495 - 0    </v>
          </cell>
          <cell r="E416" t="str">
            <v>PONTO SIMPLES PARA VOZ/DADOS EM ALVENARIA, COMPOSTO POR TUBULAÇÃO EM ELETRODUTO DE PVC RÍGIDO 1", ELETRODUTO PVC CORRUGADO 1", COM LUVA DE ROSCA INTERNA, CURVA E ACESSÓRIOS, CABO UTP 4 PARES (2X), CAT. 5E, FURUKAWA OU EQUIVALENTE, PARA UMA TOMADA RJ45 (VOZ/DADOS) INCLUINDO A RESERVA TÉCNICA DE CABO DE 11M (2X5,5M).</v>
          </cell>
          <cell r="F416" t="str">
            <v> pt</v>
          </cell>
          <cell r="G416">
            <v>3</v>
          </cell>
          <cell r="H416">
            <v>0</v>
          </cell>
          <cell r="I416">
            <v>3</v>
          </cell>
          <cell r="J416">
            <v>228.11</v>
          </cell>
          <cell r="K416">
            <v>684.33</v>
          </cell>
          <cell r="L416">
            <v>0</v>
          </cell>
          <cell r="M416">
            <v>0</v>
          </cell>
          <cell r="N416">
            <v>0</v>
          </cell>
          <cell r="O416">
            <v>0</v>
          </cell>
          <cell r="P416">
            <v>228.11</v>
          </cell>
          <cell r="Q416">
            <v>684.33</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row>
        <row r="417">
          <cell r="A417" t="str">
            <v>7.2.1.4</v>
          </cell>
          <cell r="B417" t="str">
            <v>SINAPI</v>
          </cell>
          <cell r="C417" t="str">
            <v>98593</v>
          </cell>
          <cell r="D417" t="str">
            <v>522451-9</v>
          </cell>
          <cell r="E417" t="str">
            <v>PATCH PANEL 48 PORTAS, CATEGORIA 5E - FORNECIMENTO E INSTALAÇÃO. AF_11/2019</v>
          </cell>
          <cell r="F417" t="str">
            <v>un</v>
          </cell>
          <cell r="G417">
            <v>3</v>
          </cell>
          <cell r="H417">
            <v>0</v>
          </cell>
          <cell r="I417">
            <v>3</v>
          </cell>
          <cell r="J417">
            <v>2618.08</v>
          </cell>
          <cell r="K417">
            <v>7854.24</v>
          </cell>
          <cell r="L417">
            <v>589.54999999999995</v>
          </cell>
          <cell r="M417">
            <v>1768.6499999999999</v>
          </cell>
          <cell r="N417">
            <v>0</v>
          </cell>
          <cell r="O417">
            <v>0</v>
          </cell>
          <cell r="P417">
            <v>3207.63</v>
          </cell>
          <cell r="Q417">
            <v>9622.89</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row>
        <row r="418">
          <cell r="A418" t="str">
            <v>7.2.1.5</v>
          </cell>
          <cell r="B418" t="str">
            <v>ELE-NZR</v>
          </cell>
          <cell r="C418" t="str">
            <v>18.28.014</v>
          </cell>
          <cell r="D418" t="str">
            <v>524992-9</v>
          </cell>
          <cell r="E418" t="str">
            <v>SWITCH 48 PORTAS RJ-45 10/100 + 2 10/100/1000, INCLUSIVE FIXAÇÃO.</v>
          </cell>
          <cell r="F418" t="str">
            <v>un</v>
          </cell>
          <cell r="G418">
            <v>1</v>
          </cell>
          <cell r="H418">
            <v>0</v>
          </cell>
          <cell r="I418">
            <v>1</v>
          </cell>
          <cell r="J418">
            <v>3377.58</v>
          </cell>
          <cell r="K418">
            <v>3377.58</v>
          </cell>
          <cell r="L418">
            <v>2.85</v>
          </cell>
          <cell r="M418">
            <v>2.85</v>
          </cell>
          <cell r="N418">
            <v>0</v>
          </cell>
          <cell r="O418">
            <v>0</v>
          </cell>
          <cell r="P418">
            <v>3380.43</v>
          </cell>
          <cell r="Q418">
            <v>3380.43</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row>
        <row r="419">
          <cell r="A419" t="str">
            <v>7.2.1.6</v>
          </cell>
          <cell r="B419" t="str">
            <v>ELE-NZR</v>
          </cell>
          <cell r="C419" t="str">
            <v>18.28.013</v>
          </cell>
          <cell r="D419" t="str">
            <v>598555-2</v>
          </cell>
          <cell r="E419" t="str">
            <v>RACK FECHADO DE PISO COM PORTA EM ACRÍLICO - 24 U´S – FORNECIMENTO E INSTALAÇÃO.</v>
          </cell>
          <cell r="F419" t="str">
            <v>un</v>
          </cell>
          <cell r="G419">
            <v>1</v>
          </cell>
          <cell r="H419">
            <v>0</v>
          </cell>
          <cell r="I419">
            <v>1</v>
          </cell>
          <cell r="J419">
            <v>1688.74</v>
          </cell>
          <cell r="K419">
            <v>1688.74</v>
          </cell>
          <cell r="L419">
            <v>3.97</v>
          </cell>
          <cell r="M419">
            <v>3.97</v>
          </cell>
          <cell r="N419">
            <v>0</v>
          </cell>
          <cell r="O419">
            <v>0</v>
          </cell>
          <cell r="P419">
            <v>1692.71</v>
          </cell>
          <cell r="Q419">
            <v>1692.71</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row>
        <row r="420">
          <cell r="A420" t="str">
            <v>7.2.1.7</v>
          </cell>
          <cell r="B420" t="str">
            <v>ELE-NZR</v>
          </cell>
          <cell r="C420" t="str">
            <v>18.36.014</v>
          </cell>
          <cell r="D420" t="str">
            <v>598514-5</v>
          </cell>
          <cell r="E420" t="str">
            <v>CAIXA RETANGULAR 4X4", EM ALUMÍNIO, INSTALADA NO PISO. FORNECIMENTO E INSTALAÇÃO.</v>
          </cell>
          <cell r="F420" t="str">
            <v>un</v>
          </cell>
          <cell r="G420">
            <v>9</v>
          </cell>
          <cell r="H420">
            <v>0</v>
          </cell>
          <cell r="I420">
            <v>9</v>
          </cell>
          <cell r="J420">
            <v>14.59</v>
          </cell>
          <cell r="K420">
            <v>131.31</v>
          </cell>
          <cell r="L420">
            <v>16.39</v>
          </cell>
          <cell r="M420">
            <v>147.51</v>
          </cell>
          <cell r="N420">
            <v>0</v>
          </cell>
          <cell r="O420">
            <v>0</v>
          </cell>
          <cell r="P420">
            <v>30.98</v>
          </cell>
          <cell r="Q420">
            <v>278.82</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row>
        <row r="421">
          <cell r="A421" t="str">
            <v>7.2.1.8</v>
          </cell>
          <cell r="B421" t="str">
            <v>DEA</v>
          </cell>
          <cell r="C421" t="str">
            <v>18.36.002</v>
          </cell>
          <cell r="D421" t="str">
            <v>410151-0</v>
          </cell>
          <cell r="E421" t="str">
            <v>CAIXA RETANGULAR 4X4", EM PVC, INSTALADA EM ALVENARIA. FORNECIMENTO E INSTALAÇÃO.</v>
          </cell>
          <cell r="F421" t="str">
            <v>un</v>
          </cell>
          <cell r="G421">
            <v>2</v>
          </cell>
          <cell r="H421">
            <v>0</v>
          </cell>
          <cell r="I421">
            <v>2</v>
          </cell>
          <cell r="J421">
            <v>8.61</v>
          </cell>
          <cell r="K421">
            <v>17.22</v>
          </cell>
          <cell r="L421">
            <v>13.38</v>
          </cell>
          <cell r="M421">
            <v>26.76</v>
          </cell>
          <cell r="N421">
            <v>0</v>
          </cell>
          <cell r="O421">
            <v>0</v>
          </cell>
          <cell r="P421">
            <v>21.990000000000002</v>
          </cell>
          <cell r="Q421">
            <v>43.98</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row>
        <row r="422">
          <cell r="A422" t="str">
            <v>7.2.1.9</v>
          </cell>
          <cell r="B422" t="str">
            <v>DEA</v>
          </cell>
          <cell r="C422" t="str">
            <v>18.29.023</v>
          </cell>
          <cell r="D422" t="str">
            <v>598524-2</v>
          </cell>
          <cell r="E422" t="str">
            <v>CONDULETE DE PVC, TIPO T, PARA ELETRODUTO ROSCÁVEL DE 1", APARENTE, INCLUSIVE ACESSÓRIOS DE FIXAÇÃO. FORNECIMENTO E INSTALAÇÃO.</v>
          </cell>
          <cell r="F422" t="str">
            <v>un</v>
          </cell>
          <cell r="G422">
            <v>4</v>
          </cell>
          <cell r="H422">
            <v>0</v>
          </cell>
          <cell r="I422">
            <v>4</v>
          </cell>
          <cell r="J422">
            <v>24.81</v>
          </cell>
          <cell r="K422">
            <v>99.24</v>
          </cell>
          <cell r="L422">
            <v>25.64</v>
          </cell>
          <cell r="M422">
            <v>102.56</v>
          </cell>
          <cell r="N422">
            <v>0</v>
          </cell>
          <cell r="O422">
            <v>0</v>
          </cell>
          <cell r="P422">
            <v>50.45</v>
          </cell>
          <cell r="Q422">
            <v>201.8</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row>
        <row r="423">
          <cell r="A423" t="str">
            <v>7.2.1.10</v>
          </cell>
          <cell r="B423" t="str">
            <v>DEA</v>
          </cell>
          <cell r="C423" t="str">
            <v>18.29.026</v>
          </cell>
          <cell r="D423" t="str">
            <v>443920-1</v>
          </cell>
          <cell r="E423" t="str">
            <v>FORNECIMENTO E INSTALAÇÃO DE TAMPA CEGA PARA CONDULETE EM PVC CAIXA 4" X 2"</v>
          </cell>
          <cell r="F423" t="str">
            <v>un</v>
          </cell>
          <cell r="G423">
            <v>4</v>
          </cell>
          <cell r="H423">
            <v>0</v>
          </cell>
          <cell r="I423">
            <v>4</v>
          </cell>
          <cell r="J423">
            <v>7.02</v>
          </cell>
          <cell r="K423">
            <v>28.08</v>
          </cell>
          <cell r="L423">
            <v>2.7</v>
          </cell>
          <cell r="M423">
            <v>10.8</v>
          </cell>
          <cell r="N423">
            <v>0</v>
          </cell>
          <cell r="O423">
            <v>0</v>
          </cell>
          <cell r="P423">
            <v>9.7199999999999989</v>
          </cell>
          <cell r="Q423">
            <v>38.880000000000003</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row>
        <row r="424">
          <cell r="A424" t="str">
            <v>7.2.1.11</v>
          </cell>
          <cell r="B424" t="str">
            <v>SINAPI</v>
          </cell>
          <cell r="C424" t="str">
            <v>101795</v>
          </cell>
          <cell r="D424" t="str">
            <v>523373-9</v>
          </cell>
          <cell r="E424" t="str">
            <v>CAIXA ENTERRADA PARA INSTALAÇÕES TELEFÔNICAS TIPO R1, EM ALVENARIA COM BLOCOS DE CONCRETO, DIMENSÕES INTERNAS: 0,35X0,60X0,60 M, EXCLUINDO TAMPÃO. AF_12/2020</v>
          </cell>
          <cell r="F424" t="str">
            <v>un</v>
          </cell>
          <cell r="G424">
            <v>4</v>
          </cell>
          <cell r="H424">
            <v>0</v>
          </cell>
          <cell r="I424">
            <v>4</v>
          </cell>
          <cell r="J424">
            <v>292.66000000000003</v>
          </cell>
          <cell r="K424">
            <v>1170.6400000000001</v>
          </cell>
          <cell r="L424">
            <v>263.62</v>
          </cell>
          <cell r="M424">
            <v>1054.48</v>
          </cell>
          <cell r="N424">
            <v>0</v>
          </cell>
          <cell r="O424">
            <v>0</v>
          </cell>
          <cell r="P424">
            <v>556.28</v>
          </cell>
          <cell r="Q424">
            <v>2225.12</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row>
        <row r="425">
          <cell r="A425" t="str">
            <v>7.2.1.12</v>
          </cell>
          <cell r="B425" t="str">
            <v>SINAPI</v>
          </cell>
          <cell r="C425" t="str">
            <v>101798</v>
          </cell>
          <cell r="D425" t="str">
            <v>523375-5</v>
          </cell>
          <cell r="E425" t="str">
            <v>TAMPA PARA CAIXA TIPO R1, EM FERRO FUNDIDO, DIMENSÕES INTERNAS: 0,40 X 0,60 M - FORNECIMENTO E INSTALAÇÃO. AF_12/2020</v>
          </cell>
          <cell r="F425" t="str">
            <v>un</v>
          </cell>
          <cell r="G425">
            <v>4</v>
          </cell>
          <cell r="H425">
            <v>0</v>
          </cell>
          <cell r="I425">
            <v>4</v>
          </cell>
          <cell r="J425">
            <v>289.3</v>
          </cell>
          <cell r="K425">
            <v>1157.2</v>
          </cell>
          <cell r="L425">
            <v>42.53</v>
          </cell>
          <cell r="M425">
            <v>170.12</v>
          </cell>
          <cell r="N425">
            <v>0</v>
          </cell>
          <cell r="O425">
            <v>0</v>
          </cell>
          <cell r="P425">
            <v>331.83000000000004</v>
          </cell>
          <cell r="Q425">
            <v>1327.32</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row>
        <row r="426">
          <cell r="A426" t="str">
            <v>7.2.1.13</v>
          </cell>
          <cell r="B426" t="str">
            <v>DEA</v>
          </cell>
          <cell r="C426" t="str">
            <v>18.36.001</v>
          </cell>
          <cell r="D426" t="str">
            <v>470051-1</v>
          </cell>
          <cell r="E426" t="str">
            <v>CAIXA RETANGULAR 4X2", EM PVC, INSTALADA EM ALVENARIA. FORNECIMENTO E INSTALAÇÃO.</v>
          </cell>
          <cell r="F426" t="str">
            <v>un</v>
          </cell>
          <cell r="G426">
            <v>2</v>
          </cell>
          <cell r="H426">
            <v>0</v>
          </cell>
          <cell r="I426">
            <v>2</v>
          </cell>
          <cell r="J426">
            <v>5.56</v>
          </cell>
          <cell r="K426">
            <v>11.12</v>
          </cell>
          <cell r="L426">
            <v>13.08</v>
          </cell>
          <cell r="M426">
            <v>26.16</v>
          </cell>
          <cell r="N426">
            <v>0</v>
          </cell>
          <cell r="O426">
            <v>0</v>
          </cell>
          <cell r="P426">
            <v>18.64</v>
          </cell>
          <cell r="Q426">
            <v>37.28</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row>
        <row r="427">
          <cell r="A427" t="str">
            <v>7.2.1.14</v>
          </cell>
          <cell r="B427" t="str">
            <v>DEA</v>
          </cell>
          <cell r="C427" t="str">
            <v>18.36.002</v>
          </cell>
          <cell r="D427" t="str">
            <v>410151-0</v>
          </cell>
          <cell r="E427" t="str">
            <v>CAIXA RETANGULAR 4X4", EM PVC, INSTALADA EM ALVENARIA. FORNECIMENTO E INSTALAÇÃO.</v>
          </cell>
          <cell r="F427" t="str">
            <v>un</v>
          </cell>
          <cell r="G427">
            <v>20</v>
          </cell>
          <cell r="H427">
            <v>0</v>
          </cell>
          <cell r="I427">
            <v>20</v>
          </cell>
          <cell r="J427">
            <v>8.61</v>
          </cell>
          <cell r="K427">
            <v>172.2</v>
          </cell>
          <cell r="L427">
            <v>13.38</v>
          </cell>
          <cell r="M427">
            <v>267.60000000000002</v>
          </cell>
          <cell r="N427">
            <v>0</v>
          </cell>
          <cell r="O427">
            <v>0</v>
          </cell>
          <cell r="P427">
            <v>21.990000000000002</v>
          </cell>
          <cell r="Q427">
            <v>439.8</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row>
        <row r="428">
          <cell r="A428" t="str">
            <v>7.2.1.15</v>
          </cell>
          <cell r="B428" t="str">
            <v>DEA</v>
          </cell>
          <cell r="C428" t="str">
            <v>18.38.014</v>
          </cell>
          <cell r="D428" t="str">
            <v>389172-0</v>
          </cell>
          <cell r="E428" t="str">
            <v>TOMADA DUPLA PARA VOZ/DADOS PARA CAIXA 4X4", COMPOSTA POR SUPORTE, PLACA PARA QUATRO POSTOS, DOIS MÓDULOS DE TOMADA RJ45 CAT. 5E, COR BRANCA, PIALPLUS OU EQUIVALENTE, INCLUSIVE CONEXÃO/CRIMPAGEM TIPO IMPACTO (PUSH-DOWN). FORNECIMENTO E INSTALAÇÃO.</v>
          </cell>
          <cell r="F428" t="str">
            <v>un</v>
          </cell>
          <cell r="G428">
            <v>20</v>
          </cell>
          <cell r="H428">
            <v>0</v>
          </cell>
          <cell r="I428">
            <v>20</v>
          </cell>
          <cell r="J428">
            <v>68.77</v>
          </cell>
          <cell r="K428">
            <v>1375.3999999999999</v>
          </cell>
          <cell r="L428">
            <v>24.83</v>
          </cell>
          <cell r="M428">
            <v>496.59999999999997</v>
          </cell>
          <cell r="N428">
            <v>0</v>
          </cell>
          <cell r="O428">
            <v>0</v>
          </cell>
          <cell r="P428">
            <v>93.6</v>
          </cell>
          <cell r="Q428">
            <v>1872</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row>
        <row r="429">
          <cell r="A429" t="str">
            <v>7.2.1.16</v>
          </cell>
          <cell r="B429" t="str">
            <v>DEA</v>
          </cell>
          <cell r="C429" t="str">
            <v>18.38.012</v>
          </cell>
          <cell r="D429" t="str">
            <v>389170-4</v>
          </cell>
          <cell r="E429" t="str">
            <v>TOMADA SIMPLES PARA VOZ/DADOS PARA CAIXA 4X2 ", COMPOSTA POR SUPORTE, PLACA PARA UM POSTO E UM MÓDULO DE TOMADA RJ45, CAT. 5E, COR BRANCA, PIALPLUS OU EQUIVALENTE, INCLUSIVE CONEXÃO/CRIMPAGEM TIPO IMPACTO (PUSH-DOWN). FORNECIMENTO E INSTALAÇÃO.</v>
          </cell>
          <cell r="F429" t="str">
            <v>un</v>
          </cell>
          <cell r="G429">
            <v>2</v>
          </cell>
          <cell r="H429">
            <v>0</v>
          </cell>
          <cell r="I429">
            <v>2</v>
          </cell>
          <cell r="J429">
            <v>34.53</v>
          </cell>
          <cell r="K429">
            <v>69.06</v>
          </cell>
          <cell r="L429">
            <v>14.2</v>
          </cell>
          <cell r="M429">
            <v>28.4</v>
          </cell>
          <cell r="N429">
            <v>0</v>
          </cell>
          <cell r="O429">
            <v>0</v>
          </cell>
          <cell r="P429">
            <v>48.730000000000004</v>
          </cell>
          <cell r="Q429">
            <v>97.46</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row>
        <row r="430">
          <cell r="A430" t="str">
            <v>7.2.1.17</v>
          </cell>
          <cell r="B430" t="str">
            <v>ELE-NZR</v>
          </cell>
          <cell r="C430" t="str">
            <v>18.38.032</v>
          </cell>
          <cell r="D430" t="str">
            <v>598559-5</v>
          </cell>
          <cell r="E430" t="str">
            <v>TOMADA DUPLA DE PISO PARA VOZ/DADOS PARA CAIXA 4X4", COMPOSTA POR SUPORTE, PLACA PARA DOIS POSTOS EM INOX OU LATÃO, DOIS MÓDULOS DE TOMADA RJ45 CAT. 5E, PIALPLUS OU EQUIVALENTE, INCLUSIVE CONEXÃO/CRIMPAGEM TIPO IMPACTO (PUSH-DOWN). FORNECIMENTO E INSTALAÇÃO.</v>
          </cell>
          <cell r="F430" t="str">
            <v>un</v>
          </cell>
          <cell r="G430">
            <v>9</v>
          </cell>
          <cell r="H430">
            <v>0</v>
          </cell>
          <cell r="I430">
            <v>9</v>
          </cell>
          <cell r="J430">
            <v>95.29</v>
          </cell>
          <cell r="K430">
            <v>857.61</v>
          </cell>
          <cell r="L430">
            <v>34.06</v>
          </cell>
          <cell r="M430">
            <v>306.54000000000002</v>
          </cell>
          <cell r="N430">
            <v>0</v>
          </cell>
          <cell r="O430">
            <v>0</v>
          </cell>
          <cell r="P430">
            <v>129.35000000000002</v>
          </cell>
          <cell r="Q430">
            <v>1164.1500000000001</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row>
        <row r="431">
          <cell r="A431" t="str">
            <v>7.2.1.18</v>
          </cell>
          <cell r="B431" t="str">
            <v>DEA</v>
          </cell>
          <cell r="C431" t="str">
            <v>18.38.016</v>
          </cell>
          <cell r="D431" t="str">
            <v>274571-2</v>
          </cell>
          <cell r="E431" t="str">
            <v>PLACA CEGA PARA CAIXA 4X4", COMPOSTA POR SUPORTE E PLACA NA COR BRANCA, PIALPLUS OU EQUIVALENTE. FORNECIMENTO E INSTALAÇÃO.</v>
          </cell>
          <cell r="F431" t="str">
            <v>un</v>
          </cell>
          <cell r="G431">
            <v>2</v>
          </cell>
          <cell r="H431">
            <v>0</v>
          </cell>
          <cell r="I431">
            <v>2</v>
          </cell>
          <cell r="J431">
            <v>7.65</v>
          </cell>
          <cell r="K431">
            <v>15.3</v>
          </cell>
          <cell r="L431">
            <v>5.1100000000000003</v>
          </cell>
          <cell r="M431">
            <v>10.220000000000001</v>
          </cell>
          <cell r="N431">
            <v>0</v>
          </cell>
          <cell r="O431">
            <v>0</v>
          </cell>
          <cell r="P431">
            <v>12.760000000000002</v>
          </cell>
          <cell r="Q431">
            <v>25.52</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row>
        <row r="432">
          <cell r="A432" t="str">
            <v>7.2.1.19</v>
          </cell>
          <cell r="B432" t="str">
            <v>ELE-NZR</v>
          </cell>
          <cell r="C432" t="str">
            <v>18.34.002</v>
          </cell>
          <cell r="D432" t="str">
            <v>598560-9</v>
          </cell>
          <cell r="E432" t="str">
            <v>QUADRO DE DISTRIBUIÇÃO PARA TELEFONE Nº 4, DE SOBREPOR, PADRÃO TELEBRÁS, DIMENSÕES 60X60X12CM EM CHAPA DE AÇO GALVANIZADO E DEMAIS ACESSÓRIOS. FORNECIMENTO E INSTALAÇÃO.</v>
          </cell>
          <cell r="F432" t="str">
            <v>un</v>
          </cell>
          <cell r="G432">
            <v>1</v>
          </cell>
          <cell r="H432">
            <v>0</v>
          </cell>
          <cell r="I432">
            <v>1</v>
          </cell>
          <cell r="J432">
            <v>260.14999999999998</v>
          </cell>
          <cell r="K432">
            <v>260.14999999999998</v>
          </cell>
          <cell r="L432">
            <v>72.86</v>
          </cell>
          <cell r="M432">
            <v>72.86</v>
          </cell>
          <cell r="N432">
            <v>0</v>
          </cell>
          <cell r="O432">
            <v>0</v>
          </cell>
          <cell r="P432">
            <v>333.01</v>
          </cell>
          <cell r="Q432">
            <v>333.01</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row>
        <row r="433">
          <cell r="A433" t="str">
            <v>7.2.2.</v>
          </cell>
          <cell r="E433" t="str">
            <v>Conexão do porta-cabos</v>
          </cell>
          <cell r="H433">
            <v>0</v>
          </cell>
          <cell r="I433">
            <v>0</v>
          </cell>
          <cell r="K433">
            <v>0</v>
          </cell>
          <cell r="M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row>
        <row r="434">
          <cell r="A434" t="str">
            <v>7.2.2.1</v>
          </cell>
          <cell r="B434" t="str">
            <v>SINAPI</v>
          </cell>
          <cell r="C434" t="str">
            <v>91893</v>
          </cell>
          <cell r="D434" t="str">
            <v>474677-5</v>
          </cell>
          <cell r="E434" t="str">
            <v>CURVA 90 GRAUS PARA ELETRODUTO, PVC, ROSCÁVEL, DN 32 MM (1"), PARA CIRCUITOS TERMINAIS, INSTALADA EM FORRO - FORNECIMENTO E INSTALAÇÃO. AF_03/2023</v>
          </cell>
          <cell r="F434" t="str">
            <v>un</v>
          </cell>
          <cell r="G434">
            <v>1</v>
          </cell>
          <cell r="H434">
            <v>0</v>
          </cell>
          <cell r="I434">
            <v>1</v>
          </cell>
          <cell r="J434">
            <v>7.17</v>
          </cell>
          <cell r="K434">
            <v>7.17</v>
          </cell>
          <cell r="L434">
            <v>11.47</v>
          </cell>
          <cell r="M434">
            <v>11.47</v>
          </cell>
          <cell r="N434">
            <v>0</v>
          </cell>
          <cell r="O434">
            <v>0</v>
          </cell>
          <cell r="P434">
            <v>18.64</v>
          </cell>
          <cell r="Q434">
            <v>18.64</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row>
        <row r="435">
          <cell r="A435" t="str">
            <v>7.2.3.</v>
          </cell>
          <cell r="E435" t="str">
            <v>Segmento de transporte de cabos</v>
          </cell>
          <cell r="H435">
            <v>0</v>
          </cell>
          <cell r="I435">
            <v>0</v>
          </cell>
          <cell r="K435">
            <v>0</v>
          </cell>
          <cell r="M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row>
        <row r="436">
          <cell r="A436" t="str">
            <v>7.2.3.1</v>
          </cell>
          <cell r="B436" t="str">
            <v>ELE-NZR</v>
          </cell>
          <cell r="C436" t="str">
            <v>18.23.030</v>
          </cell>
          <cell r="D436" t="str">
            <v>473843-8</v>
          </cell>
          <cell r="E436" t="str">
            <v xml:space="preserve">ELETROCALHA PERFURADA, GALVANIZADA, DIM.: 100X50MM, CHAPA 18, INCLUSIVE CONEXÕES, ACESSÓRIOS DE DERIVAÇÃO, MATERIAIS PARA FIXAÇÃO E SUSTENTAÇÃO. FORNECIMENTO E INSTALAÇÃO.        </v>
          </cell>
          <cell r="F436" t="str">
            <v>m</v>
          </cell>
          <cell r="G436">
            <v>14.3</v>
          </cell>
          <cell r="H436">
            <v>0</v>
          </cell>
          <cell r="I436">
            <v>14.3</v>
          </cell>
          <cell r="J436">
            <v>42.09</v>
          </cell>
          <cell r="K436">
            <v>601.88700000000006</v>
          </cell>
          <cell r="L436">
            <v>47.84</v>
          </cell>
          <cell r="M436">
            <v>684.11200000000008</v>
          </cell>
          <cell r="N436">
            <v>0</v>
          </cell>
          <cell r="O436">
            <v>0</v>
          </cell>
          <cell r="P436">
            <v>89.93</v>
          </cell>
          <cell r="Q436">
            <v>1285.99</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row>
        <row r="437">
          <cell r="A437" t="str">
            <v>7.2.3.2</v>
          </cell>
          <cell r="B437" t="str">
            <v>ELE-NZR</v>
          </cell>
          <cell r="C437" t="str">
            <v>18.23.029</v>
          </cell>
          <cell r="D437" t="str">
            <v>473843-8</v>
          </cell>
          <cell r="E437" t="str">
            <v xml:space="preserve">ELETROCALHA PERFURADA, GALVANIZADA, DIM.: 50X50MM, CHAPA 22, INCLUSIVE CONEXÕES, ACESSÓRIOS DE DERIVAÇÃO, MATERIAIS PARA FIXAÇÃO E SUSTENTAÇÃO. FORNECIMENTO E INSTALAÇÃO.       </v>
          </cell>
          <cell r="F437" t="str">
            <v>m</v>
          </cell>
          <cell r="G437">
            <v>46.28</v>
          </cell>
          <cell r="H437">
            <v>0</v>
          </cell>
          <cell r="I437">
            <v>46.28</v>
          </cell>
          <cell r="J437">
            <v>28.27</v>
          </cell>
          <cell r="K437">
            <v>1308.3356000000001</v>
          </cell>
          <cell r="L437">
            <v>43.04</v>
          </cell>
          <cell r="M437">
            <v>1991.8912</v>
          </cell>
          <cell r="N437">
            <v>0</v>
          </cell>
          <cell r="O437">
            <v>0</v>
          </cell>
          <cell r="P437">
            <v>71.31</v>
          </cell>
          <cell r="Q437">
            <v>3300.22</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row>
        <row r="438">
          <cell r="A438" t="str">
            <v>7.2.3.3</v>
          </cell>
          <cell r="B438" t="str">
            <v>DEA</v>
          </cell>
          <cell r="C438" t="str">
            <v>18.21.003</v>
          </cell>
          <cell r="D438" t="str">
            <v>398131-2</v>
          </cell>
          <cell r="E438" t="str">
            <v>ELETRODUTO RÍGIDO ROSCÁVEL, EM PVC, DN 50 MM (1 1/2"), COM LUVA DE ROSCA INTERNA E CONEXÕES, INSTALAÇÃO APARENTE, FIXADO COM ABRAÇADEIRA.  FORNECIMENTO E INSTALAÇÃO.</v>
          </cell>
          <cell r="F438" t="str">
            <v>m</v>
          </cell>
          <cell r="G438">
            <v>1.1299999999999999</v>
          </cell>
          <cell r="H438">
            <v>0</v>
          </cell>
          <cell r="I438">
            <v>1.1299999999999999</v>
          </cell>
          <cell r="J438">
            <v>22.02</v>
          </cell>
          <cell r="K438">
            <v>24.882599999999996</v>
          </cell>
          <cell r="L438">
            <v>18.3</v>
          </cell>
          <cell r="M438">
            <v>20.678999999999998</v>
          </cell>
          <cell r="N438">
            <v>0</v>
          </cell>
          <cell r="O438">
            <v>0</v>
          </cell>
          <cell r="P438">
            <v>40.32</v>
          </cell>
          <cell r="Q438">
            <v>45.56</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row>
        <row r="439">
          <cell r="A439" t="str">
            <v>7.2.3.4</v>
          </cell>
          <cell r="B439" t="str">
            <v>DEA</v>
          </cell>
          <cell r="C439" t="str">
            <v>18.21.004</v>
          </cell>
          <cell r="D439" t="str">
            <v>401389-1</v>
          </cell>
          <cell r="E439" t="str">
            <v>ELETRODUTO RÍGIDO ROSCÁVEL, EM PVC, DN 60 MM (2"), COM LUVA DE ROSCA INTERNA E CONEXÕES, INSTALAÇÃO APARENTE, FIXADO COM ABRAÇADEIRA.  FORNECIMENTO E INSTALAÇÃO.</v>
          </cell>
          <cell r="F439" t="str">
            <v>m</v>
          </cell>
          <cell r="G439">
            <v>3.85</v>
          </cell>
          <cell r="H439">
            <v>0</v>
          </cell>
          <cell r="I439">
            <v>3.85</v>
          </cell>
          <cell r="J439">
            <v>30.32</v>
          </cell>
          <cell r="K439">
            <v>116.732</v>
          </cell>
          <cell r="L439">
            <v>18.3</v>
          </cell>
          <cell r="M439">
            <v>70.454999999999998</v>
          </cell>
          <cell r="N439">
            <v>0</v>
          </cell>
          <cell r="O439">
            <v>0</v>
          </cell>
          <cell r="P439">
            <v>48.620000000000005</v>
          </cell>
          <cell r="Q439">
            <v>187.18</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row>
        <row r="440">
          <cell r="A440" t="str">
            <v>7.2.3.5</v>
          </cell>
          <cell r="B440" t="str">
            <v>ELE-NZR</v>
          </cell>
          <cell r="C440" t="str">
            <v>18.20.007</v>
          </cell>
          <cell r="D440" t="str">
            <v>505949-6</v>
          </cell>
          <cell r="E440" t="str">
            <v>ELETRODUTO RÍGIDO ROSCÁVEL, PVC, DN 60 MM (2"), COM LUVA DE ROSCA INTERNA E CONEXÕES, INSTALAÇÃO ENTERRADA ENVELOPADO EM CONCRETO ESTRUTURAL FCK ≥ 20 MPA, TRAÇO 1:2:7:3 (25X25CM), INCLUINDO ESCAVAÇÃO E REATERRO.  (COM 25CM DE ALTURA E 40CM DE BASE) – FORNECIMENTO E INSTALAÇÃO.</v>
          </cell>
          <cell r="F440" t="str">
            <v>m</v>
          </cell>
          <cell r="G440">
            <v>52.04</v>
          </cell>
          <cell r="H440">
            <v>0</v>
          </cell>
          <cell r="I440">
            <v>52.04</v>
          </cell>
          <cell r="J440">
            <v>72.569999999999993</v>
          </cell>
          <cell r="K440">
            <v>3776.5427999999997</v>
          </cell>
          <cell r="L440">
            <v>72.16</v>
          </cell>
          <cell r="M440">
            <v>3755.2063999999996</v>
          </cell>
          <cell r="N440">
            <v>0</v>
          </cell>
          <cell r="O440">
            <v>0</v>
          </cell>
          <cell r="P440">
            <v>144.72999999999999</v>
          </cell>
          <cell r="Q440">
            <v>7531.74</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row>
        <row r="441">
          <cell r="A441" t="str">
            <v>7.3.</v>
          </cell>
          <cell r="E441" t="str">
            <v>CFTV</v>
          </cell>
          <cell r="H441">
            <v>0</v>
          </cell>
          <cell r="I441">
            <v>0</v>
          </cell>
          <cell r="K441">
            <v>0</v>
          </cell>
          <cell r="M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row>
        <row r="442">
          <cell r="A442" t="str">
            <v>7.3.1.</v>
          </cell>
          <cell r="E442" t="str">
            <v>Caixa de passagem</v>
          </cell>
          <cell r="H442">
            <v>0</v>
          </cell>
          <cell r="I442">
            <v>0</v>
          </cell>
          <cell r="K442">
            <v>0</v>
          </cell>
          <cell r="M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row>
        <row r="443">
          <cell r="A443" t="str">
            <v>7.3.1.1</v>
          </cell>
          <cell r="B443" t="str">
            <v>ELE-NZR</v>
          </cell>
          <cell r="C443" t="str">
            <v>18.48.056</v>
          </cell>
          <cell r="D443" t="str">
            <v>598573-0</v>
          </cell>
          <cell r="E443" t="str">
            <v>PONTO DE CFTV EM ALVENARIA, COMPOSTO POR TUBULAÇÃO EM ELETRODUTO DE PVC RÍGIDO 1", ELETRODUTO PVC CORRUGADO 1", COM LUVA DE ROSCA INTERNA, CURVA E ACESSÓRIOS, CABO UTP 4 PARES (2X), CAT. 5E, FURUKAWA OU EQUIVALENTE, PARA UMA TOMADA RJ45 (VOZ/DADOS) INCLUINDO A RESERVA TÉCNICA DE CABO DE 11M (2X5,5M).</v>
          </cell>
          <cell r="F443" t="str">
            <v> pt</v>
          </cell>
          <cell r="G443">
            <v>6</v>
          </cell>
          <cell r="H443">
            <v>0</v>
          </cell>
          <cell r="I443">
            <v>6</v>
          </cell>
          <cell r="J443">
            <v>305.31</v>
          </cell>
          <cell r="K443">
            <v>1831.8600000000001</v>
          </cell>
          <cell r="L443">
            <v>0</v>
          </cell>
          <cell r="M443">
            <v>0</v>
          </cell>
          <cell r="N443">
            <v>0</v>
          </cell>
          <cell r="O443">
            <v>0</v>
          </cell>
          <cell r="P443">
            <v>305.31</v>
          </cell>
          <cell r="Q443">
            <v>1831.86</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row>
        <row r="444">
          <cell r="A444" t="str">
            <v>7.3.1.2</v>
          </cell>
          <cell r="B444" t="str">
            <v>DEA</v>
          </cell>
          <cell r="C444" t="str">
            <v>18.38.012</v>
          </cell>
          <cell r="D444" t="str">
            <v>389170-4</v>
          </cell>
          <cell r="E444" t="str">
            <v>TOMADA SIMPLES PARA VOZ/DADOS PARA CAIXA 4X2 ", COMPOSTA POR SUPORTE, PLACA PARA UM POSTO E UM MÓDULO DE TOMADA RJ45, CAT. 5E, COR BRANCA, PIALPLUS OU EQUIVALENTE, INCLUSIVE CONEXÃO/CRIMPAGEM TIPO IMPACTO (PUSH-DOWN). FORNECIMENTO E INSTALAÇÃO.</v>
          </cell>
          <cell r="F444" t="str">
            <v>un</v>
          </cell>
          <cell r="G444">
            <v>10</v>
          </cell>
          <cell r="H444">
            <v>0</v>
          </cell>
          <cell r="I444">
            <v>10</v>
          </cell>
          <cell r="J444">
            <v>34.53</v>
          </cell>
          <cell r="K444">
            <v>345.3</v>
          </cell>
          <cell r="L444">
            <v>14.2</v>
          </cell>
          <cell r="M444">
            <v>142</v>
          </cell>
          <cell r="N444">
            <v>0</v>
          </cell>
          <cell r="O444">
            <v>0</v>
          </cell>
          <cell r="P444">
            <v>48.730000000000004</v>
          </cell>
          <cell r="Q444">
            <v>487.3</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row>
        <row r="445">
          <cell r="A445" t="str">
            <v>7.3.1.3</v>
          </cell>
          <cell r="B445" t="str">
            <v>ELE-NZR</v>
          </cell>
          <cell r="C445" t="str">
            <v>18.48.057</v>
          </cell>
          <cell r="D445" t="str">
            <v>598573-0</v>
          </cell>
          <cell r="E445" t="str">
            <v>PONTO DE CFTV EM TETO/ALVENARIA, COMPOSTO POR TUBULAÇÃO EM ELETRODUTO DE PVC RÍGIDO 1", ELETRODUTO PVC CORRUGADO 1", COM LUVA DE ROSCA INTERNA, CURVA E ACESSÓRIOS, CABO UTP 4 PARES (2X), CAT. 5E, FURUKAWA OU EQUIVALENTE, PARA UMA TOMADA RJ45 (VOZ/DADOS) INCLUINDO A RESERVA TÉCNICA DE CABO DE 11M (2X5,5M).</v>
          </cell>
          <cell r="F445" t="str">
            <v> pt</v>
          </cell>
          <cell r="G445">
            <v>1</v>
          </cell>
          <cell r="H445">
            <v>0</v>
          </cell>
          <cell r="I445">
            <v>1</v>
          </cell>
          <cell r="J445">
            <v>305.31</v>
          </cell>
          <cell r="K445">
            <v>305.31</v>
          </cell>
          <cell r="L445">
            <v>0</v>
          </cell>
          <cell r="M445">
            <v>0</v>
          </cell>
          <cell r="N445">
            <v>0</v>
          </cell>
          <cell r="O445">
            <v>0</v>
          </cell>
          <cell r="P445">
            <v>305.31</v>
          </cell>
          <cell r="Q445">
            <v>305.31</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row>
        <row r="446">
          <cell r="A446" t="str">
            <v>7.3.1.4</v>
          </cell>
          <cell r="B446" t="str">
            <v>SINAPI</v>
          </cell>
          <cell r="C446" t="str">
            <v>98301</v>
          </cell>
          <cell r="D446" t="str">
            <v>498881-7</v>
          </cell>
          <cell r="E446" t="str">
            <v>PATCH PANEL 24 PORTAS, CATEGORIA 5E - FORNECIMENTO E INSTALAÇÃO. AF_11/2019</v>
          </cell>
          <cell r="F446" t="str">
            <v>un</v>
          </cell>
          <cell r="G446">
            <v>1</v>
          </cell>
          <cell r="H446">
            <v>0</v>
          </cell>
          <cell r="I446">
            <v>1</v>
          </cell>
          <cell r="J446">
            <v>470.48</v>
          </cell>
          <cell r="K446">
            <v>470.48</v>
          </cell>
          <cell r="L446">
            <v>296.62</v>
          </cell>
          <cell r="M446">
            <v>296.62</v>
          </cell>
          <cell r="N446">
            <v>0</v>
          </cell>
          <cell r="O446">
            <v>0</v>
          </cell>
          <cell r="P446">
            <v>767.1</v>
          </cell>
          <cell r="Q446">
            <v>767.1</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row>
        <row r="447">
          <cell r="A447" t="str">
            <v>7.3.1.5</v>
          </cell>
          <cell r="B447" t="str">
            <v>ELE-NZR</v>
          </cell>
          <cell r="C447" t="str">
            <v>18.48.058</v>
          </cell>
          <cell r="D447" t="str">
            <v>598575-7</v>
          </cell>
          <cell r="E447" t="str">
            <v>PONTO DE CFTV SOBREPOR NO TETO, COMPOSTO POR TUBULAÇÃO EM ELETRODUTO DE PVC RÍGIDO 1", COM LUVA DE ROSCA INTERNA, CURVA E ACESSÓRIOS, CABO UTP 4 PARES (2X), CAT. 5E, FURUKAWA OU EQUIVALENTE, PARA UMA TOMADA RJ45 (VOZ/DADOS) INCLUINDO A RESERVA TÉCNICA DE CABO DE 11M (2X5,5M).</v>
          </cell>
          <cell r="F447" t="str">
            <v> pt</v>
          </cell>
          <cell r="G447">
            <v>3</v>
          </cell>
          <cell r="H447">
            <v>0</v>
          </cell>
          <cell r="I447">
            <v>3</v>
          </cell>
          <cell r="J447">
            <v>272.19</v>
          </cell>
          <cell r="K447">
            <v>816.56999999999994</v>
          </cell>
          <cell r="L447">
            <v>0</v>
          </cell>
          <cell r="M447">
            <v>0</v>
          </cell>
          <cell r="N447">
            <v>0</v>
          </cell>
          <cell r="O447">
            <v>0</v>
          </cell>
          <cell r="P447">
            <v>272.19</v>
          </cell>
          <cell r="Q447">
            <v>816.57</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row>
        <row r="448">
          <cell r="A448" t="str">
            <v>7.3.1.6</v>
          </cell>
          <cell r="B448" t="str">
            <v>ELE-NZR</v>
          </cell>
          <cell r="C448" t="str">
            <v>18.28.015</v>
          </cell>
          <cell r="D448" t="str">
            <v>216553-8</v>
          </cell>
          <cell r="E448" t="str">
            <v>SWITCH 24 PORTAS RJ-45 10/100 + 2 10/100/1000, INCLUSIVE FIXAÇÃO.</v>
          </cell>
          <cell r="F448" t="str">
            <v>un</v>
          </cell>
          <cell r="G448">
            <v>1</v>
          </cell>
          <cell r="H448">
            <v>0</v>
          </cell>
          <cell r="I448">
            <v>1</v>
          </cell>
          <cell r="J448">
            <v>1031.8800000000001</v>
          </cell>
          <cell r="K448">
            <v>1031.8800000000001</v>
          </cell>
          <cell r="L448">
            <v>2.85</v>
          </cell>
          <cell r="M448">
            <v>2.85</v>
          </cell>
          <cell r="N448">
            <v>0</v>
          </cell>
          <cell r="O448">
            <v>0</v>
          </cell>
          <cell r="P448">
            <v>1034.73</v>
          </cell>
          <cell r="Q448">
            <v>1034.73</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row>
        <row r="449">
          <cell r="A449" t="str">
            <v>7.3.1.7</v>
          </cell>
          <cell r="B449" t="str">
            <v>ELE-NZR</v>
          </cell>
          <cell r="C449" t="str">
            <v>18.28.013</v>
          </cell>
          <cell r="D449" t="str">
            <v>598576-5</v>
          </cell>
          <cell r="E449" t="str">
            <v>RACK FECHADO DE PISO COM PORTA EM ACRÍLICO - 24 U´S – FORNECIMENTO E INSTALAÇÃO.</v>
          </cell>
          <cell r="F449" t="str">
            <v>un</v>
          </cell>
          <cell r="G449">
            <v>1</v>
          </cell>
          <cell r="H449">
            <v>0</v>
          </cell>
          <cell r="I449">
            <v>1</v>
          </cell>
          <cell r="J449">
            <v>1688.74</v>
          </cell>
          <cell r="K449">
            <v>1688.74</v>
          </cell>
          <cell r="L449">
            <v>3.97</v>
          </cell>
          <cell r="M449">
            <v>3.97</v>
          </cell>
          <cell r="N449">
            <v>0</v>
          </cell>
          <cell r="O449">
            <v>0</v>
          </cell>
          <cell r="P449">
            <v>1692.71</v>
          </cell>
          <cell r="Q449">
            <v>1692.71</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row>
        <row r="450">
          <cell r="A450" t="str">
            <v>7.3.1.8</v>
          </cell>
          <cell r="B450" t="str">
            <v>ELE-NZR</v>
          </cell>
          <cell r="C450" t="str">
            <v>18.36.020</v>
          </cell>
          <cell r="D450" t="str">
            <v>569005-6</v>
          </cell>
          <cell r="E450" t="str">
            <v>CAIXA RETANGULAR 4X2” EM ALUMÍNIO – FORNECIMENTO E INSTALAÇÃO.</v>
          </cell>
          <cell r="F450" t="str">
            <v>un</v>
          </cell>
          <cell r="G450">
            <v>3</v>
          </cell>
          <cell r="H450">
            <v>0</v>
          </cell>
          <cell r="I450">
            <v>3</v>
          </cell>
          <cell r="J450">
            <v>9.5</v>
          </cell>
          <cell r="K450">
            <v>28.5</v>
          </cell>
          <cell r="L450">
            <v>14.34</v>
          </cell>
          <cell r="M450">
            <v>43.019999999999996</v>
          </cell>
          <cell r="N450">
            <v>0</v>
          </cell>
          <cell r="O450">
            <v>0</v>
          </cell>
          <cell r="P450">
            <v>23.84</v>
          </cell>
          <cell r="Q450">
            <v>71.52</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row>
        <row r="451">
          <cell r="A451" t="str">
            <v>7.3.1.9</v>
          </cell>
          <cell r="B451" t="str">
            <v>ELE-NZR</v>
          </cell>
          <cell r="C451" t="str">
            <v>18.36.018</v>
          </cell>
          <cell r="D451" t="str">
            <v>599828-0</v>
          </cell>
          <cell r="E451" t="str">
            <v>CAIXA RETANGULAR 4X2", ALTA (2,00 M DO PISO), EM PVC, INSTALADA EM ALVENARIA. FORNECIMENTO E INSTALAÇÃO.</v>
          </cell>
          <cell r="F451" t="str">
            <v>un</v>
          </cell>
          <cell r="G451">
            <v>7</v>
          </cell>
          <cell r="H451">
            <v>0</v>
          </cell>
          <cell r="I451">
            <v>7</v>
          </cell>
          <cell r="J451">
            <v>8.84</v>
          </cell>
          <cell r="K451">
            <v>61.879999999999995</v>
          </cell>
          <cell r="L451">
            <v>31.55</v>
          </cell>
          <cell r="M451">
            <v>220.85</v>
          </cell>
          <cell r="N451">
            <v>0</v>
          </cell>
          <cell r="O451">
            <v>0</v>
          </cell>
          <cell r="P451">
            <v>40.39</v>
          </cell>
          <cell r="Q451">
            <v>282.73</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row>
        <row r="452">
          <cell r="A452" t="str">
            <v>7.3.1.10</v>
          </cell>
          <cell r="B452" t="str">
            <v>DEA</v>
          </cell>
          <cell r="C452" t="str">
            <v>18.29.023</v>
          </cell>
          <cell r="D452" t="str">
            <v>598524-2</v>
          </cell>
          <cell r="E452" t="str">
            <v>CONDULETE DE PVC, TIPO T, PARA ELETRODUTO ROSCÁVEL DE 1", APARENTE, INCLUSIVE ACESSÓRIOS DE FIXAÇÃO. FORNECIMENTO E INSTALAÇÃO.</v>
          </cell>
          <cell r="F452" t="str">
            <v>un</v>
          </cell>
          <cell r="G452">
            <v>3</v>
          </cell>
          <cell r="H452">
            <v>0</v>
          </cell>
          <cell r="I452">
            <v>3</v>
          </cell>
          <cell r="J452">
            <v>24.81</v>
          </cell>
          <cell r="K452">
            <v>74.429999999999993</v>
          </cell>
          <cell r="L452">
            <v>25.64</v>
          </cell>
          <cell r="M452">
            <v>76.92</v>
          </cell>
          <cell r="N452">
            <v>0</v>
          </cell>
          <cell r="O452">
            <v>0</v>
          </cell>
          <cell r="P452">
            <v>50.45</v>
          </cell>
          <cell r="Q452">
            <v>151.35</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row>
        <row r="453">
          <cell r="A453" t="str">
            <v>7.3.1.11</v>
          </cell>
          <cell r="B453" t="str">
            <v>DEA</v>
          </cell>
          <cell r="C453" t="str">
            <v>18.29.026</v>
          </cell>
          <cell r="D453" t="str">
            <v>443920-1</v>
          </cell>
          <cell r="E453" t="str">
            <v>FORNECIMENTO E INSTALAÇÃO DE TAMPA CEGA PARA CONDULETE EM PVC CAIXA 4" X 2"</v>
          </cell>
          <cell r="F453" t="str">
            <v>un</v>
          </cell>
          <cell r="G453">
            <v>3</v>
          </cell>
          <cell r="H453">
            <v>0</v>
          </cell>
          <cell r="I453">
            <v>3</v>
          </cell>
          <cell r="J453">
            <v>7.02</v>
          </cell>
          <cell r="K453">
            <v>21.06</v>
          </cell>
          <cell r="L453">
            <v>2.7</v>
          </cell>
          <cell r="M453">
            <v>8.1000000000000014</v>
          </cell>
          <cell r="N453">
            <v>0</v>
          </cell>
          <cell r="O453">
            <v>0</v>
          </cell>
          <cell r="P453">
            <v>9.7199999999999989</v>
          </cell>
          <cell r="Q453">
            <v>29.16</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row>
        <row r="454">
          <cell r="A454" t="str">
            <v>7.3.2.</v>
          </cell>
          <cell r="E454" t="str">
            <v>Segmento de transporte de cabos</v>
          </cell>
          <cell r="H454">
            <v>0</v>
          </cell>
          <cell r="I454">
            <v>0</v>
          </cell>
          <cell r="K454">
            <v>0</v>
          </cell>
          <cell r="M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row>
        <row r="455">
          <cell r="A455" t="str">
            <v>7.3.2.1</v>
          </cell>
          <cell r="B455" t="str">
            <v>ELE-NZR</v>
          </cell>
          <cell r="C455" t="str">
            <v>18.23.029</v>
          </cell>
          <cell r="D455" t="str">
            <v>437077-5</v>
          </cell>
          <cell r="E455" t="str">
            <v xml:space="preserve">ELETROCALHA PERFURADA, GALVANIZADA, DIM.: 50X50MM, CHAPA 22, INCLUSIVE CONEXÕES, ACESSÓRIOS DE DERIVAÇÃO, MATERIAIS PARA FIXAÇÃO E SUSTENTAÇÃO. FORNECIMENTO E INSTALAÇÃO.       </v>
          </cell>
          <cell r="F455" t="str">
            <v>m</v>
          </cell>
          <cell r="G455">
            <v>58.48</v>
          </cell>
          <cell r="H455">
            <v>0</v>
          </cell>
          <cell r="I455">
            <v>58.48</v>
          </cell>
          <cell r="J455">
            <v>28.27</v>
          </cell>
          <cell r="K455">
            <v>1653.2295999999999</v>
          </cell>
          <cell r="L455">
            <v>43.04</v>
          </cell>
          <cell r="M455">
            <v>2516.9791999999998</v>
          </cell>
          <cell r="N455">
            <v>0</v>
          </cell>
          <cell r="O455">
            <v>0</v>
          </cell>
          <cell r="P455">
            <v>71.31</v>
          </cell>
          <cell r="Q455">
            <v>4170.2</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row>
        <row r="456">
          <cell r="A456" t="str">
            <v>7.4.</v>
          </cell>
          <cell r="E456" t="str">
            <v>ALIMENTADORES</v>
          </cell>
          <cell r="H456">
            <v>0</v>
          </cell>
          <cell r="I456">
            <v>0</v>
          </cell>
          <cell r="K456">
            <v>0</v>
          </cell>
          <cell r="M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row>
        <row r="457">
          <cell r="A457" t="str">
            <v>7.4.1.</v>
          </cell>
          <cell r="E457" t="str">
            <v>Caixa de distribuição elétrica</v>
          </cell>
          <cell r="H457">
            <v>0</v>
          </cell>
          <cell r="I457">
            <v>0</v>
          </cell>
          <cell r="K457">
            <v>0</v>
          </cell>
          <cell r="M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row>
        <row r="458">
          <cell r="A458" t="str">
            <v>7.4.1.1</v>
          </cell>
          <cell r="B458" t="str">
            <v>SINAPI</v>
          </cell>
          <cell r="C458" t="str">
            <v>101895</v>
          </cell>
          <cell r="D458" t="str">
            <v>521504-8</v>
          </cell>
          <cell r="E458" t="str">
            <v>DISJUNTOR TERMOMAGNÉTICO TRIPOLAR , CORRENTE NOMINAL DE 125A - FORNECIMENTO E INSTALAÇÃO. AF_10/2020</v>
          </cell>
          <cell r="F458" t="str">
            <v>un</v>
          </cell>
          <cell r="G458">
            <v>1</v>
          </cell>
          <cell r="H458">
            <v>0</v>
          </cell>
          <cell r="I458">
            <v>1</v>
          </cell>
          <cell r="J458">
            <v>383.88</v>
          </cell>
          <cell r="K458">
            <v>383.88</v>
          </cell>
          <cell r="L458">
            <v>63.28</v>
          </cell>
          <cell r="M458">
            <v>63.28</v>
          </cell>
          <cell r="N458">
            <v>0</v>
          </cell>
          <cell r="O458">
            <v>0</v>
          </cell>
          <cell r="P458">
            <v>447.15999999999997</v>
          </cell>
          <cell r="Q458">
            <v>447.16</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row>
        <row r="459">
          <cell r="A459" t="str">
            <v>7.4.1.2</v>
          </cell>
          <cell r="B459" t="str">
            <v>SINAPI</v>
          </cell>
          <cell r="C459" t="str">
            <v>93671</v>
          </cell>
          <cell r="D459" t="str">
            <v>467644-0</v>
          </cell>
          <cell r="E459" t="str">
            <v>DISJUNTOR TRIPOLAR TIPO DIN, CORRENTE NOMINAL DE 32A - FORNECIMENTO E INSTALAÇÃO. AF_10/2020</v>
          </cell>
          <cell r="F459" t="str">
            <v>un</v>
          </cell>
          <cell r="G459">
            <v>1</v>
          </cell>
          <cell r="H459">
            <v>0</v>
          </cell>
          <cell r="I459">
            <v>1</v>
          </cell>
          <cell r="J459">
            <v>72.59</v>
          </cell>
          <cell r="K459">
            <v>72.59</v>
          </cell>
          <cell r="L459">
            <v>13.06</v>
          </cell>
          <cell r="M459">
            <v>13.06</v>
          </cell>
          <cell r="N459">
            <v>0</v>
          </cell>
          <cell r="O459">
            <v>0</v>
          </cell>
          <cell r="P459">
            <v>85.65</v>
          </cell>
          <cell r="Q459">
            <v>85.65</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row>
        <row r="460">
          <cell r="A460" t="str">
            <v>7.4.1.3</v>
          </cell>
          <cell r="B460" t="str">
            <v>SINAPI</v>
          </cell>
          <cell r="C460" t="str">
            <v>93672</v>
          </cell>
          <cell r="D460" t="str">
            <v>471444-0</v>
          </cell>
          <cell r="E460" t="str">
            <v>DISJUNTOR TRIPOLAR TIPO DIN, CORRENTE NOMINAL DE 40A - FORNECIMENTO E INSTALAÇÃO. AF_10/2020</v>
          </cell>
          <cell r="F460" t="str">
            <v>un</v>
          </cell>
          <cell r="G460">
            <v>4</v>
          </cell>
          <cell r="H460">
            <v>0</v>
          </cell>
          <cell r="I460">
            <v>4</v>
          </cell>
          <cell r="J460">
            <v>74.13</v>
          </cell>
          <cell r="K460">
            <v>296.52</v>
          </cell>
          <cell r="L460">
            <v>19.399999999999999</v>
          </cell>
          <cell r="M460">
            <v>77.599999999999994</v>
          </cell>
          <cell r="N460">
            <v>0</v>
          </cell>
          <cell r="O460">
            <v>0</v>
          </cell>
          <cell r="P460">
            <v>93.53</v>
          </cell>
          <cell r="Q460">
            <v>374.12</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row>
        <row r="461">
          <cell r="A461" t="str">
            <v>7.4.1.4</v>
          </cell>
          <cell r="B461" t="str">
            <v>SINAPI</v>
          </cell>
          <cell r="C461" t="str">
            <v>93673</v>
          </cell>
          <cell r="D461" t="str">
            <v>457545-8</v>
          </cell>
          <cell r="E461" t="str">
            <v>DISJUNTOR TRIPOLAR TIPO DIN, CORRENTE NOMINAL DE 50A - FORNECIMENTO E INSTALAÇÃO. AF_10/2020</v>
          </cell>
          <cell r="F461" t="str">
            <v>un</v>
          </cell>
          <cell r="G461">
            <v>1</v>
          </cell>
          <cell r="H461">
            <v>0</v>
          </cell>
          <cell r="I461">
            <v>1</v>
          </cell>
          <cell r="J461">
            <v>76.66</v>
          </cell>
          <cell r="K461">
            <v>76.66</v>
          </cell>
          <cell r="L461">
            <v>27.14</v>
          </cell>
          <cell r="M461">
            <v>27.14</v>
          </cell>
          <cell r="N461">
            <v>0</v>
          </cell>
          <cell r="O461">
            <v>0</v>
          </cell>
          <cell r="P461">
            <v>103.8</v>
          </cell>
          <cell r="Q461">
            <v>103.8</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row>
        <row r="462">
          <cell r="A462" t="str">
            <v>7.4.1.5</v>
          </cell>
          <cell r="B462" t="str">
            <v>ELE-NZR</v>
          </cell>
          <cell r="C462" t="str">
            <v>18.28.010</v>
          </cell>
          <cell r="D462" t="str">
            <v>596089-4</v>
          </cell>
          <cell r="E462" t="str">
            <v xml:space="preserve">DISJUNTOR TRIPOLAR 80 A, PADRÃO DIN (LINHA BRANCA), CURVA DE DISPARO C, CORRENTE DE INTERRUPÇÃO 10KA, REF.: SIEMENS 5SX1 OU SIMILAR – FORNECIMENTO E INSTALAÇÃO. </v>
          </cell>
          <cell r="F462" t="str">
            <v>un</v>
          </cell>
          <cell r="G462">
            <v>2</v>
          </cell>
          <cell r="H462">
            <v>0</v>
          </cell>
          <cell r="I462">
            <v>2</v>
          </cell>
          <cell r="J462">
            <v>237.8</v>
          </cell>
          <cell r="K462">
            <v>475.6</v>
          </cell>
          <cell r="L462">
            <v>47.84</v>
          </cell>
          <cell r="M462">
            <v>95.68</v>
          </cell>
          <cell r="N462">
            <v>0</v>
          </cell>
          <cell r="O462">
            <v>0</v>
          </cell>
          <cell r="P462">
            <v>285.64</v>
          </cell>
          <cell r="Q462">
            <v>571.28</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row>
        <row r="463">
          <cell r="A463" t="str">
            <v>7.4.1.6</v>
          </cell>
          <cell r="B463" t="str">
            <v>ELE-NZR</v>
          </cell>
          <cell r="C463" t="str">
            <v>18.28.011</v>
          </cell>
          <cell r="D463" t="str">
            <v>511181-1</v>
          </cell>
          <cell r="E463" t="str">
            <v>DISPOSITIVO DPS CLASSE II, 1 POLO, 440V, 40KA, INCLUINDO TERMINAIS A COMPRESSÃO EM COBRE ESTANHADO. FORNECIMENTO E INSTALAÇÃO.</v>
          </cell>
          <cell r="F463" t="str">
            <v>un</v>
          </cell>
          <cell r="G463">
            <v>4</v>
          </cell>
          <cell r="H463">
            <v>0</v>
          </cell>
          <cell r="I463">
            <v>4</v>
          </cell>
          <cell r="J463">
            <v>165.65</v>
          </cell>
          <cell r="K463">
            <v>662.6</v>
          </cell>
          <cell r="L463">
            <v>9.0399999999999991</v>
          </cell>
          <cell r="M463">
            <v>36.159999999999997</v>
          </cell>
          <cell r="N463">
            <v>0</v>
          </cell>
          <cell r="O463">
            <v>0</v>
          </cell>
          <cell r="P463">
            <v>174.69</v>
          </cell>
          <cell r="Q463">
            <v>698.76</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0</v>
          </cell>
          <cell r="CN463">
            <v>0</v>
          </cell>
          <cell r="CO463">
            <v>0</v>
          </cell>
          <cell r="CP463">
            <v>0</v>
          </cell>
          <cell r="CQ463">
            <v>0</v>
          </cell>
        </row>
        <row r="464">
          <cell r="A464" t="str">
            <v>7.4.1.7</v>
          </cell>
          <cell r="B464" t="str">
            <v>ELE-NZR</v>
          </cell>
          <cell r="C464" t="str">
            <v>18.25.008</v>
          </cell>
          <cell r="D464" t="str">
            <v>598602-8</v>
          </cell>
          <cell r="E464" t="str">
            <v>QUADRO DE DISTRIBUIÇÃO DE ENERGIA DE SOBREPOR, EM CHAPA METÁLICA, PARA 40 DISJUNTORES TERMOMAGNÉTICOS MONOPOLARES, PADRÃO DIN, COM BARRAMENTO TRIFÁSICO (100A), GUIA PARA DISJUNTOR GERAL, BARRAS DE NEUTRO E TERRA E DEMAIS ACESSÓRIOS. FORNECIMENTO E INSTALAÇÃO.</v>
          </cell>
          <cell r="F464" t="str">
            <v>un</v>
          </cell>
          <cell r="G464">
            <v>4</v>
          </cell>
          <cell r="H464">
            <v>0</v>
          </cell>
          <cell r="I464">
            <v>4</v>
          </cell>
          <cell r="J464">
            <v>818.96</v>
          </cell>
          <cell r="K464">
            <v>3275.84</v>
          </cell>
          <cell r="L464">
            <v>72.86</v>
          </cell>
          <cell r="M464">
            <v>291.44</v>
          </cell>
          <cell r="N464">
            <v>0</v>
          </cell>
          <cell r="O464">
            <v>0</v>
          </cell>
          <cell r="P464">
            <v>891.82</v>
          </cell>
          <cell r="Q464">
            <v>3567.28</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row>
        <row r="465">
          <cell r="A465" t="str">
            <v>7.4.2.</v>
          </cell>
          <cell r="E465" t="str">
            <v>Caixa de passagem</v>
          </cell>
          <cell r="H465">
            <v>0</v>
          </cell>
          <cell r="I465">
            <v>0</v>
          </cell>
          <cell r="K465">
            <v>0</v>
          </cell>
          <cell r="M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row>
        <row r="466">
          <cell r="A466" t="str">
            <v>7.4.2.1</v>
          </cell>
          <cell r="B466" t="str">
            <v>ELE-NZR</v>
          </cell>
          <cell r="C466" t="str">
            <v>18.36.016</v>
          </cell>
          <cell r="D466" t="str">
            <v>598749-0</v>
          </cell>
          <cell r="E466" t="str">
            <v>CAIXA DE PASSAGEM 100X100X80MM, CHAPA 18, COM TAMPA PARAFUSADA – FORNECIMENTO E INSTALAÇÃO.</v>
          </cell>
          <cell r="F466" t="str">
            <v>un</v>
          </cell>
          <cell r="G466">
            <v>1</v>
          </cell>
          <cell r="H466">
            <v>0</v>
          </cell>
          <cell r="I466">
            <v>1</v>
          </cell>
          <cell r="J466">
            <v>24.22</v>
          </cell>
          <cell r="K466">
            <v>24.22</v>
          </cell>
          <cell r="L466">
            <v>19.12</v>
          </cell>
          <cell r="M466">
            <v>19.12</v>
          </cell>
          <cell r="N466">
            <v>0</v>
          </cell>
          <cell r="O466">
            <v>0</v>
          </cell>
          <cell r="P466">
            <v>43.34</v>
          </cell>
          <cell r="Q466">
            <v>43.34</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row>
        <row r="467">
          <cell r="A467" t="str">
            <v>7.4.2.2</v>
          </cell>
          <cell r="B467" t="str">
            <v>SINAPI</v>
          </cell>
          <cell r="C467" t="str">
            <v>97888</v>
          </cell>
          <cell r="D467" t="str">
            <v>501100-0</v>
          </cell>
          <cell r="E467" t="str">
            <v>CAIXA ENTERRADA ELÉTRICA RETANGULAR, EM ALVENARIA COM TIJOLOS CERÂMICOS MACIÇOS, FUNDO COM BRITA, DIMENSÕES INTERNAS: 0,6X0,6X0,6 M. AF_12/2020</v>
          </cell>
          <cell r="F467" t="str">
            <v>un</v>
          </cell>
          <cell r="G467">
            <v>4</v>
          </cell>
          <cell r="H467">
            <v>0</v>
          </cell>
          <cell r="I467">
            <v>4</v>
          </cell>
          <cell r="J467">
            <v>203.91</v>
          </cell>
          <cell r="K467">
            <v>815.64</v>
          </cell>
          <cell r="L467">
            <v>279.16000000000003</v>
          </cell>
          <cell r="M467">
            <v>1116.6400000000001</v>
          </cell>
          <cell r="N467">
            <v>0</v>
          </cell>
          <cell r="O467">
            <v>0</v>
          </cell>
          <cell r="P467">
            <v>483.07000000000005</v>
          </cell>
          <cell r="Q467">
            <v>1932.28</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row>
        <row r="468">
          <cell r="A468" t="str">
            <v>7.4.2.3</v>
          </cell>
          <cell r="B468" t="str">
            <v>ELE-NZR</v>
          </cell>
          <cell r="C468" t="str">
            <v>18.33.009</v>
          </cell>
          <cell r="D468" t="str">
            <v>461004-0</v>
          </cell>
          <cell r="E468" t="str">
            <v>CAIXA ENTERRADA ELÉTRICA RETANGULAR, EM ALVENARIA COM TIJOLOS CERÂMICOS MACIÇOS, FUNDO COM BRITA, DIMENSÕES INTERNAS: 0,8X0,8X1,0 M.</v>
          </cell>
          <cell r="F468" t="str">
            <v>un</v>
          </cell>
          <cell r="G468">
            <v>1</v>
          </cell>
          <cell r="H468">
            <v>0</v>
          </cell>
          <cell r="I468">
            <v>1</v>
          </cell>
          <cell r="J468">
            <v>374.71</v>
          </cell>
          <cell r="K468">
            <v>374.71</v>
          </cell>
          <cell r="L468">
            <v>514.16</v>
          </cell>
          <cell r="M468">
            <v>514.16</v>
          </cell>
          <cell r="N468">
            <v>0</v>
          </cell>
          <cell r="O468">
            <v>0</v>
          </cell>
          <cell r="P468">
            <v>888.86999999999989</v>
          </cell>
          <cell r="Q468">
            <v>888.87</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0</v>
          </cell>
          <cell r="CN468">
            <v>0</v>
          </cell>
          <cell r="CO468">
            <v>0</v>
          </cell>
          <cell r="CP468">
            <v>0</v>
          </cell>
          <cell r="CQ468">
            <v>0</v>
          </cell>
        </row>
        <row r="469">
          <cell r="A469" t="str">
            <v>7.4.3.</v>
          </cell>
          <cell r="E469" t="str">
            <v>Segmento de fluxo</v>
          </cell>
          <cell r="H469">
            <v>0</v>
          </cell>
          <cell r="I469">
            <v>0</v>
          </cell>
          <cell r="K469">
            <v>0</v>
          </cell>
          <cell r="M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row>
        <row r="470">
          <cell r="A470" t="str">
            <v>7.4.3.1</v>
          </cell>
          <cell r="B470" t="str">
            <v>DEA</v>
          </cell>
          <cell r="C470" t="str">
            <v>18.03.003</v>
          </cell>
          <cell r="D470" t="str">
            <v>527460-5</v>
          </cell>
          <cell r="E470" t="str">
            <v>CABO DE COBRE FLEXÍVEL, ISOLADO CLASSE 4 OU 5, SEÇÃO NOMINAL DE 6 MM², ANTI-CHAMA, 0,6/1,0KV - 70ºC, INCLUSIVE INSTALAÇÃO.</v>
          </cell>
          <cell r="F470" t="str">
            <v>m</v>
          </cell>
          <cell r="G470">
            <v>6.15</v>
          </cell>
          <cell r="H470">
            <v>0</v>
          </cell>
          <cell r="I470">
            <v>6.15</v>
          </cell>
          <cell r="J470">
            <v>5.31</v>
          </cell>
          <cell r="K470">
            <v>32.656500000000001</v>
          </cell>
          <cell r="L470">
            <v>2.42</v>
          </cell>
          <cell r="M470">
            <v>14.883000000000001</v>
          </cell>
          <cell r="N470">
            <v>0</v>
          </cell>
          <cell r="O470">
            <v>0</v>
          </cell>
          <cell r="P470">
            <v>7.7299999999999995</v>
          </cell>
          <cell r="Q470">
            <v>47.53</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0</v>
          </cell>
          <cell r="CN470">
            <v>0</v>
          </cell>
          <cell r="CO470">
            <v>0</v>
          </cell>
          <cell r="CP470">
            <v>0</v>
          </cell>
          <cell r="CQ470">
            <v>0</v>
          </cell>
        </row>
        <row r="471">
          <cell r="A471" t="str">
            <v>7.4.3.2</v>
          </cell>
          <cell r="B471" t="str">
            <v>DEA</v>
          </cell>
          <cell r="C471" t="str">
            <v>18.03.007</v>
          </cell>
          <cell r="D471" t="str">
            <v>591608-9</v>
          </cell>
          <cell r="E471" t="str">
            <v>CABO DE COBRE FLEXÍVEL, ISOLADO CLASSE 4 OU 5, SEÇÃO NOMINAL DE 35 MM², ANTI-CHAMA, 0,6/1,0KV - 70ºC, INCLUSIVE INSTALAÇÃO.</v>
          </cell>
          <cell r="F471" t="str">
            <v>m</v>
          </cell>
          <cell r="G471">
            <v>5.8</v>
          </cell>
          <cell r="H471">
            <v>0</v>
          </cell>
          <cell r="I471">
            <v>5.8</v>
          </cell>
          <cell r="J471">
            <v>28.9</v>
          </cell>
          <cell r="K471">
            <v>167.61999999999998</v>
          </cell>
          <cell r="L471">
            <v>7.16</v>
          </cell>
          <cell r="M471">
            <v>41.527999999999999</v>
          </cell>
          <cell r="N471">
            <v>0</v>
          </cell>
          <cell r="O471">
            <v>0</v>
          </cell>
          <cell r="P471">
            <v>36.06</v>
          </cell>
          <cell r="Q471">
            <v>209.14</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row>
        <row r="472">
          <cell r="A472" t="str">
            <v>7.4.4.</v>
          </cell>
          <cell r="E472" t="str">
            <v>Segmento de transporte de cabos</v>
          </cell>
          <cell r="H472">
            <v>0</v>
          </cell>
          <cell r="I472">
            <v>0</v>
          </cell>
          <cell r="K472">
            <v>0</v>
          </cell>
          <cell r="M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row>
        <row r="473">
          <cell r="A473" t="str">
            <v>7.4.4.1</v>
          </cell>
          <cell r="B473" t="str">
            <v>DEA</v>
          </cell>
          <cell r="C473" t="str">
            <v>18.03.004</v>
          </cell>
          <cell r="D473" t="str">
            <v>520989-7</v>
          </cell>
          <cell r="E473" t="str">
            <v>CABO DE COBRE FLEXÍVEL, ISOLADO CLASSE 4 OU 5, SEÇÃO NOMINAL DE 10 MM², ANTI-CHAMA, 0,6/1,0KV - 70ºC, INCLUSIVE INSTALAÇÃO.</v>
          </cell>
          <cell r="F473" t="str">
            <v>m</v>
          </cell>
          <cell r="G473">
            <v>18.03</v>
          </cell>
          <cell r="H473">
            <v>0</v>
          </cell>
          <cell r="I473">
            <v>18.03</v>
          </cell>
          <cell r="J473">
            <v>8.6</v>
          </cell>
          <cell r="K473">
            <v>155.05799999999999</v>
          </cell>
          <cell r="L473">
            <v>3.62</v>
          </cell>
          <cell r="M473">
            <v>65.268600000000006</v>
          </cell>
          <cell r="N473">
            <v>0</v>
          </cell>
          <cell r="O473">
            <v>0</v>
          </cell>
          <cell r="P473">
            <v>12.219999999999999</v>
          </cell>
          <cell r="Q473">
            <v>220.32</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row>
        <row r="474">
          <cell r="A474" t="str">
            <v>7.4.4.2</v>
          </cell>
          <cell r="B474" t="str">
            <v>DEA</v>
          </cell>
          <cell r="C474" t="str">
            <v>18.03.005</v>
          </cell>
          <cell r="D474" t="str">
            <v>566235-4</v>
          </cell>
          <cell r="E474" t="str">
            <v>CABO DE COBRE FLEXÍVEL, ISOLADO CLASSE 4 OU 5, SEÇÃO NOMINAL DE 16 MM², ANTI-CHAMA, 0,6/1,0KV - 70ºC, INCLUSIVE INSTALAÇÃO.</v>
          </cell>
          <cell r="F474" t="str">
            <v>m</v>
          </cell>
          <cell r="G474">
            <v>2.65</v>
          </cell>
          <cell r="H474">
            <v>0</v>
          </cell>
          <cell r="I474">
            <v>2.65</v>
          </cell>
          <cell r="J474">
            <v>13.39</v>
          </cell>
          <cell r="K474">
            <v>35.483499999999999</v>
          </cell>
          <cell r="L474">
            <v>4.29</v>
          </cell>
          <cell r="M474">
            <v>11.368499999999999</v>
          </cell>
          <cell r="N474">
            <v>0</v>
          </cell>
          <cell r="O474">
            <v>0</v>
          </cell>
          <cell r="P474">
            <v>17.68</v>
          </cell>
          <cell r="Q474">
            <v>46.85</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row>
        <row r="475">
          <cell r="A475" t="str">
            <v>7.4.4.3</v>
          </cell>
          <cell r="B475" t="str">
            <v>DEA</v>
          </cell>
          <cell r="C475" t="str">
            <v>18.03.006</v>
          </cell>
          <cell r="D475" t="str">
            <v>520990-0</v>
          </cell>
          <cell r="E475" t="str">
            <v>CABO DE COBRE FLEXÍVEL, ISOLADO CLASSE 4 OU 5, SEÇÃO NOMINAL DE 25 MM², ANTI-CHAMA, 0,6/1,0KV - 70ºC, INCLUSIVE INSTALAÇÃO.</v>
          </cell>
          <cell r="F475" t="str">
            <v>m</v>
          </cell>
          <cell r="G475">
            <v>10.6</v>
          </cell>
          <cell r="H475">
            <v>0</v>
          </cell>
          <cell r="I475">
            <v>10.6</v>
          </cell>
          <cell r="J475">
            <v>20.399999999999999</v>
          </cell>
          <cell r="K475">
            <v>216.23999999999998</v>
          </cell>
          <cell r="L475">
            <v>4.7699999999999996</v>
          </cell>
          <cell r="M475">
            <v>50.561999999999991</v>
          </cell>
          <cell r="N475">
            <v>0</v>
          </cell>
          <cell r="O475">
            <v>0</v>
          </cell>
          <cell r="P475">
            <v>25.169999999999998</v>
          </cell>
          <cell r="Q475">
            <v>266.8</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row>
        <row r="476">
          <cell r="A476" t="str">
            <v>7.4.4.4</v>
          </cell>
          <cell r="B476" t="str">
            <v>DEA</v>
          </cell>
          <cell r="C476" t="str">
            <v>18.03.003</v>
          </cell>
          <cell r="D476" t="str">
            <v>527460-5</v>
          </cell>
          <cell r="E476" t="str">
            <v>CABO DE COBRE FLEXÍVEL, ISOLADO CLASSE 4 OU 5, SEÇÃO NOMINAL DE 6 MM², ANTI-CHAMA, 0,6/1,0KV - 70ºC, INCLUSIVE INSTALAÇÃO.</v>
          </cell>
          <cell r="F476" t="str">
            <v>m</v>
          </cell>
          <cell r="G476">
            <v>12.63</v>
          </cell>
          <cell r="H476">
            <v>0</v>
          </cell>
          <cell r="I476">
            <v>12.63</v>
          </cell>
          <cell r="J476">
            <v>5.31</v>
          </cell>
          <cell r="K476">
            <v>67.065299999999993</v>
          </cell>
          <cell r="L476">
            <v>2.42</v>
          </cell>
          <cell r="M476">
            <v>30.564600000000002</v>
          </cell>
          <cell r="N476">
            <v>0</v>
          </cell>
          <cell r="O476">
            <v>0</v>
          </cell>
          <cell r="P476">
            <v>7.7299999999999995</v>
          </cell>
          <cell r="Q476">
            <v>97.62</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cell r="CP476">
            <v>0</v>
          </cell>
          <cell r="CQ476">
            <v>0</v>
          </cell>
        </row>
        <row r="477">
          <cell r="A477" t="str">
            <v>7.4.4.5</v>
          </cell>
          <cell r="B477" t="str">
            <v>DEA</v>
          </cell>
          <cell r="C477" t="str">
            <v>18.03.007</v>
          </cell>
          <cell r="D477" t="str">
            <v>591608-9</v>
          </cell>
          <cell r="E477" t="str">
            <v>CABO DE COBRE FLEXÍVEL, ISOLADO CLASSE 4 OU 5, SEÇÃO NOMINAL DE 35 MM², ANTI-CHAMA, 0,6/1,0KV - 70ºC, INCLUSIVE INSTALAÇÃO.</v>
          </cell>
          <cell r="F477" t="str">
            <v>m</v>
          </cell>
          <cell r="G477">
            <v>108.3</v>
          </cell>
          <cell r="H477">
            <v>0</v>
          </cell>
          <cell r="I477">
            <v>108.3</v>
          </cell>
          <cell r="J477">
            <v>28.9</v>
          </cell>
          <cell r="K477">
            <v>3129.87</v>
          </cell>
          <cell r="L477">
            <v>7.16</v>
          </cell>
          <cell r="M477">
            <v>775.428</v>
          </cell>
          <cell r="N477">
            <v>0</v>
          </cell>
          <cell r="O477">
            <v>0</v>
          </cell>
          <cell r="P477">
            <v>36.06</v>
          </cell>
          <cell r="Q477">
            <v>3905.29</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row>
        <row r="478">
          <cell r="A478" t="str">
            <v>7.4.4.6</v>
          </cell>
          <cell r="B478" t="str">
            <v>ELE-NZR</v>
          </cell>
          <cell r="C478" t="str">
            <v>18.23.030</v>
          </cell>
          <cell r="D478" t="str">
            <v>527445-1</v>
          </cell>
          <cell r="E478" t="str">
            <v xml:space="preserve">ELETROCALHA PERFURADA, GALVANIZADA, DIM.: 100X50MM, CHAPA 18, INCLUSIVE CONEXÕES, ACESSÓRIOS DE DERIVAÇÃO, MATERIAIS PARA FIXAÇÃO E SUSTENTAÇÃO. FORNECIMENTO E INSTALAÇÃO.        </v>
          </cell>
          <cell r="F478" t="str">
            <v>m</v>
          </cell>
          <cell r="G478">
            <v>2.5299999999999998</v>
          </cell>
          <cell r="H478">
            <v>0</v>
          </cell>
          <cell r="I478">
            <v>2.5299999999999998</v>
          </cell>
          <cell r="J478">
            <v>42.09</v>
          </cell>
          <cell r="K478">
            <v>106.4877</v>
          </cell>
          <cell r="L478">
            <v>47.84</v>
          </cell>
          <cell r="M478">
            <v>121.0352</v>
          </cell>
          <cell r="N478">
            <v>0</v>
          </cell>
          <cell r="O478">
            <v>0</v>
          </cell>
          <cell r="P478">
            <v>89.93</v>
          </cell>
          <cell r="Q478">
            <v>227.52</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row>
        <row r="479">
          <cell r="A479" t="str">
            <v>7.4.4.7</v>
          </cell>
          <cell r="B479" t="str">
            <v>ELE-NZR</v>
          </cell>
          <cell r="C479" t="str">
            <v>18.21.007</v>
          </cell>
          <cell r="D479" t="str">
            <v>564656-1</v>
          </cell>
          <cell r="E479" t="str">
            <v>ELETRODUTO RÍGIDO ROSCÁVEL, EM PVC, DN 40 MM (1.1/4"), COM LUVA DE ROSCA INTERNA E CONEXÕES, INSTALAÇÃO APARENTE, FIXADO COM ABRAÇADEIRA.  FORNECIMENTO E INSTALAÇÃO.</v>
          </cell>
          <cell r="F479" t="str">
            <v>m</v>
          </cell>
          <cell r="G479">
            <v>3.01</v>
          </cell>
          <cell r="H479">
            <v>0</v>
          </cell>
          <cell r="I479">
            <v>3.01</v>
          </cell>
          <cell r="J479">
            <v>20.75</v>
          </cell>
          <cell r="K479">
            <v>62.457499999999996</v>
          </cell>
          <cell r="L479">
            <v>15.09</v>
          </cell>
          <cell r="M479">
            <v>45.420899999999996</v>
          </cell>
          <cell r="N479">
            <v>0</v>
          </cell>
          <cell r="O479">
            <v>0</v>
          </cell>
          <cell r="P479">
            <v>35.840000000000003</v>
          </cell>
          <cell r="Q479">
            <v>107.87</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0</v>
          </cell>
          <cell r="CN479">
            <v>0</v>
          </cell>
          <cell r="CO479">
            <v>0</v>
          </cell>
          <cell r="CP479">
            <v>0</v>
          </cell>
          <cell r="CQ479">
            <v>0</v>
          </cell>
        </row>
        <row r="480">
          <cell r="A480" t="str">
            <v>7.4.4.8</v>
          </cell>
          <cell r="B480" t="str">
            <v>ELE-NZR</v>
          </cell>
          <cell r="C480" t="str">
            <v>18.20.007</v>
          </cell>
          <cell r="D480" t="str">
            <v>599310-5</v>
          </cell>
          <cell r="E480" t="str">
            <v>ELETRODUTO RÍGIDO ROSCÁVEL, PVC, DN 60 MM (2"), COM LUVA DE ROSCA INTERNA E CONEXÕES, INSTALAÇÃO ENTERRADA ENVELOPADO EM CONCRETO ESTRUTURAL FCK ≥ 20 MPA, TRAÇO 1:2:7:3 (25X25CM), INCLUINDO ESCAVAÇÃO E REATERRO.  (COM 25CM DE ALTURA E 40CM DE BASE) – FORNECIMENTO E INSTALAÇÃO.</v>
          </cell>
          <cell r="F480" t="str">
            <v>m</v>
          </cell>
          <cell r="G480">
            <v>59.28</v>
          </cell>
          <cell r="H480">
            <v>0</v>
          </cell>
          <cell r="I480">
            <v>59.28</v>
          </cell>
          <cell r="J480">
            <v>72.569999999999993</v>
          </cell>
          <cell r="K480">
            <v>4301.9495999999999</v>
          </cell>
          <cell r="L480">
            <v>72.16</v>
          </cell>
          <cell r="M480">
            <v>4277.6448</v>
          </cell>
          <cell r="N480">
            <v>0</v>
          </cell>
          <cell r="O480">
            <v>0</v>
          </cell>
          <cell r="P480">
            <v>144.72999999999999</v>
          </cell>
          <cell r="Q480">
            <v>8579.59</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0</v>
          </cell>
          <cell r="CN480">
            <v>0</v>
          </cell>
          <cell r="CO480">
            <v>0</v>
          </cell>
          <cell r="CP480">
            <v>0</v>
          </cell>
          <cell r="CQ480">
            <v>0</v>
          </cell>
        </row>
        <row r="481">
          <cell r="A481" t="str">
            <v>7.4.4.9</v>
          </cell>
          <cell r="B481" t="str">
            <v>DEA</v>
          </cell>
          <cell r="C481" t="str">
            <v>18.20.004</v>
          </cell>
          <cell r="D481" t="str">
            <v>505949-6</v>
          </cell>
          <cell r="E481" t="str">
            <v>ELETRODUTO RÍGIDO ROSCÁVEL, PVC, DN 60 MM (2"), COM LUVA DE ROSCA INTERNA E CONEXÕES, INSTALAÇÃO ENTERRADA, INCLUINDO ESCAVAÇÃO E REATERRO.  FORNECIMENTO E INSTALAÇÃO.</v>
          </cell>
          <cell r="F481" t="str">
            <v>m</v>
          </cell>
          <cell r="G481">
            <v>0.75</v>
          </cell>
          <cell r="H481">
            <v>0</v>
          </cell>
          <cell r="I481">
            <v>0.75</v>
          </cell>
          <cell r="J481">
            <v>34.89</v>
          </cell>
          <cell r="K481">
            <v>26.1675</v>
          </cell>
          <cell r="L481">
            <v>21.89</v>
          </cell>
          <cell r="M481">
            <v>16.4175</v>
          </cell>
          <cell r="N481">
            <v>0</v>
          </cell>
          <cell r="O481">
            <v>0</v>
          </cell>
          <cell r="P481">
            <v>56.78</v>
          </cell>
          <cell r="Q481">
            <v>42.58</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0</v>
          </cell>
          <cell r="CN481">
            <v>0</v>
          </cell>
          <cell r="CO481">
            <v>0</v>
          </cell>
          <cell r="CP481">
            <v>0</v>
          </cell>
          <cell r="CQ481">
            <v>0</v>
          </cell>
        </row>
        <row r="482">
          <cell r="A482" t="str">
            <v>7.5.</v>
          </cell>
          <cell r="E482" t="str">
            <v>PONTOS DE CLIMATIZAÇÃO</v>
          </cell>
          <cell r="H482">
            <v>0</v>
          </cell>
          <cell r="I482">
            <v>0</v>
          </cell>
          <cell r="K482">
            <v>0</v>
          </cell>
          <cell r="M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0</v>
          </cell>
          <cell r="CN482">
            <v>0</v>
          </cell>
          <cell r="CO482">
            <v>0</v>
          </cell>
          <cell r="CP482">
            <v>0</v>
          </cell>
          <cell r="CQ482">
            <v>0</v>
          </cell>
        </row>
        <row r="483">
          <cell r="A483" t="str">
            <v>7.5.1.</v>
          </cell>
          <cell r="E483" t="str">
            <v>Alarme</v>
          </cell>
          <cell r="H483">
            <v>0</v>
          </cell>
          <cell r="I483">
            <v>0</v>
          </cell>
          <cell r="K483">
            <v>0</v>
          </cell>
          <cell r="M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0</v>
          </cell>
          <cell r="CN483">
            <v>0</v>
          </cell>
          <cell r="CO483">
            <v>0</v>
          </cell>
          <cell r="CP483">
            <v>0</v>
          </cell>
          <cell r="CQ483">
            <v>0</v>
          </cell>
        </row>
        <row r="484">
          <cell r="A484" t="str">
            <v>7.5.1.1</v>
          </cell>
          <cell r="B484" t="str">
            <v>DEA</v>
          </cell>
          <cell r="C484" t="str">
            <v>18.29.014</v>
          </cell>
          <cell r="D484" t="str">
            <v>530801-1</v>
          </cell>
          <cell r="E484" t="str">
            <v>CONDULETE DE ALUMÍNIO COM TAMPA, TIPO X, PARA ELETRODUTO ROSCÁVEL DE 1", APARENTE, INCLUSIVE ACESSÓRIOS DE FIXAÇÃO. FORNECIMENTO E INSTALAÇÃO.</v>
          </cell>
          <cell r="F484" t="str">
            <v>un</v>
          </cell>
          <cell r="G484">
            <v>20</v>
          </cell>
          <cell r="H484">
            <v>0</v>
          </cell>
          <cell r="I484">
            <v>20</v>
          </cell>
          <cell r="J484">
            <v>24.09</v>
          </cell>
          <cell r="K484">
            <v>481.8</v>
          </cell>
          <cell r="L484">
            <v>25.13</v>
          </cell>
          <cell r="M484">
            <v>502.59999999999997</v>
          </cell>
          <cell r="N484">
            <v>0</v>
          </cell>
          <cell r="O484">
            <v>0</v>
          </cell>
          <cell r="P484">
            <v>49.22</v>
          </cell>
          <cell r="Q484">
            <v>984.4</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cell r="CM484">
            <v>0</v>
          </cell>
          <cell r="CN484">
            <v>0</v>
          </cell>
          <cell r="CO484">
            <v>0</v>
          </cell>
          <cell r="CP484">
            <v>0</v>
          </cell>
          <cell r="CQ484">
            <v>0</v>
          </cell>
        </row>
        <row r="485">
          <cell r="A485" t="str">
            <v>7.5.1.2</v>
          </cell>
          <cell r="B485" t="str">
            <v>ELE-NZR</v>
          </cell>
          <cell r="C485" t="str">
            <v>18.48.051</v>
          </cell>
          <cell r="D485" t="str">
            <v xml:space="preserve">418851-9    </v>
          </cell>
          <cell r="E485" t="str">
            <v>PONTO DE FORÇA PARA CONDENSADORA COMPOSTO POR FIAÇÃO EM CABO DE COBRE FLEXÍVEL DE 4,0MM², COM ISOLAÇÃO EM PVC, ANTICHAMA E CLASSE TÉRMICA 70° C E ISOLAÇÃO 750V, ELETRODUTO DE PVC RÍGIDO DE 1.1/2”, ELETRODUTO METÁLICO DE 1" COM LUVA DE ROSCA INTERNA, CURVA PVC ROSCA 1.1/2”, CURVA AÇO GALVANIZADO LEVE 1”, TERMINAL BOX RETO 3/4" E DEMAIS ACESSÓRIOS – FORNECIMENTO E INSTALAÇÃO.</v>
          </cell>
          <cell r="F485" t="str">
            <v> pt</v>
          </cell>
          <cell r="G485">
            <v>20</v>
          </cell>
          <cell r="H485">
            <v>0</v>
          </cell>
          <cell r="I485">
            <v>20</v>
          </cell>
          <cell r="J485">
            <v>332.98</v>
          </cell>
          <cell r="K485">
            <v>6659.6</v>
          </cell>
          <cell r="L485">
            <v>186.31</v>
          </cell>
          <cell r="M485">
            <v>3726.2</v>
          </cell>
          <cell r="N485">
            <v>0</v>
          </cell>
          <cell r="O485">
            <v>0</v>
          </cell>
          <cell r="P485">
            <v>519.29</v>
          </cell>
          <cell r="Q485">
            <v>10385.799999999999</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row>
        <row r="486">
          <cell r="A486" t="str">
            <v>7.5.2.</v>
          </cell>
          <cell r="E486" t="str">
            <v>Caixa de distribuição elétrica</v>
          </cell>
          <cell r="H486">
            <v>0</v>
          </cell>
          <cell r="I486">
            <v>0</v>
          </cell>
          <cell r="K486">
            <v>0</v>
          </cell>
          <cell r="M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row>
        <row r="487">
          <cell r="A487" t="str">
            <v>7.5.2.1</v>
          </cell>
          <cell r="B487" t="str">
            <v>ELE-NZR</v>
          </cell>
          <cell r="C487" t="str">
            <v>18.28.010</v>
          </cell>
          <cell r="D487" t="str">
            <v>596089-4</v>
          </cell>
          <cell r="E487" t="str">
            <v xml:space="preserve">DISJUNTOR TRIPOLAR 80 A, PADRÃO DIN (LINHA BRANCA), CURVA DE DISPARO C, CORRENTE DE INTERRUPÇÃO 10KA, REF.: SIEMENS 5SX1 OU SIMILAR – FORNECIMENTO E INSTALAÇÃO. </v>
          </cell>
          <cell r="F487" t="str">
            <v>un</v>
          </cell>
          <cell r="G487">
            <v>1</v>
          </cell>
          <cell r="H487">
            <v>0</v>
          </cell>
          <cell r="I487">
            <v>1</v>
          </cell>
          <cell r="J487">
            <v>237.8</v>
          </cell>
          <cell r="K487">
            <v>237.8</v>
          </cell>
          <cell r="L487">
            <v>47.84</v>
          </cell>
          <cell r="M487">
            <v>47.84</v>
          </cell>
          <cell r="N487">
            <v>0</v>
          </cell>
          <cell r="O487">
            <v>0</v>
          </cell>
          <cell r="P487">
            <v>285.64</v>
          </cell>
          <cell r="Q487">
            <v>285.64</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row>
        <row r="488">
          <cell r="A488" t="str">
            <v>7.5.2.2</v>
          </cell>
          <cell r="B488" t="str">
            <v>SINAPI</v>
          </cell>
          <cell r="C488" t="str">
            <v>93654</v>
          </cell>
          <cell r="D488" t="str">
            <v>589323-2</v>
          </cell>
          <cell r="E488" t="str">
            <v>DISJUNTOR MONOPOLAR TIPO DIN, CORRENTE NOMINAL DE 16A - FORNECIMENTO E INSTALAÇÃO. AF_10/2020</v>
          </cell>
          <cell r="F488" t="str">
            <v>un</v>
          </cell>
          <cell r="G488">
            <v>2</v>
          </cell>
          <cell r="H488">
            <v>0</v>
          </cell>
          <cell r="I488">
            <v>2</v>
          </cell>
          <cell r="J488">
            <v>10.78</v>
          </cell>
          <cell r="K488">
            <v>21.56</v>
          </cell>
          <cell r="L488">
            <v>2.27</v>
          </cell>
          <cell r="M488">
            <v>4.54</v>
          </cell>
          <cell r="N488">
            <v>0</v>
          </cell>
          <cell r="O488">
            <v>0</v>
          </cell>
          <cell r="P488">
            <v>13.049999999999999</v>
          </cell>
          <cell r="Q488">
            <v>26.1</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row>
        <row r="489">
          <cell r="A489" t="str">
            <v>7.5.2.3</v>
          </cell>
          <cell r="B489" t="str">
            <v>SINAPI</v>
          </cell>
          <cell r="C489" t="str">
            <v>93656</v>
          </cell>
          <cell r="D489" t="str">
            <v>209170-4</v>
          </cell>
          <cell r="E489" t="str">
            <v>DISJUNTOR MONOPOLAR TIPO DIN, CORRENTE NOMINAL DE 25A - FORNECIMENTO E INSTALAÇÃO. AF_10/2020</v>
          </cell>
          <cell r="F489" t="str">
            <v>un</v>
          </cell>
          <cell r="G489">
            <v>24</v>
          </cell>
          <cell r="H489">
            <v>0</v>
          </cell>
          <cell r="I489">
            <v>24</v>
          </cell>
          <cell r="J489">
            <v>11.3</v>
          </cell>
          <cell r="K489">
            <v>271.20000000000005</v>
          </cell>
          <cell r="L489">
            <v>3.16</v>
          </cell>
          <cell r="M489">
            <v>75.84</v>
          </cell>
          <cell r="N489">
            <v>0</v>
          </cell>
          <cell r="O489">
            <v>0</v>
          </cell>
          <cell r="P489">
            <v>14.46</v>
          </cell>
          <cell r="Q489">
            <v>347.04</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row>
        <row r="490">
          <cell r="A490" t="str">
            <v>7.5.2.4</v>
          </cell>
          <cell r="B490" t="str">
            <v>ELE-NZR</v>
          </cell>
          <cell r="C490" t="str">
            <v>18.25.008</v>
          </cell>
          <cell r="D490" t="str">
            <v>599360-1</v>
          </cell>
          <cell r="E490" t="str">
            <v>QUADRO DE DISTRIBUIÇÃO DE ENERGIA DE SOBREPOR, EM CHAPA METÁLICA, PARA 40 DISJUNTORES TERMOMAGNÉTICOS MONOPOLARES, PADRÃO DIN, COM BARRAMENTO TRIFÁSICO (100A), GUIA PARA DISJUNTOR GERAL, BARRAS DE NEUTRO E TERRA E DEMAIS ACESSÓRIOS. FORNECIMENTO E INSTALAÇÃO.</v>
          </cell>
          <cell r="F490" t="str">
            <v>un</v>
          </cell>
          <cell r="G490">
            <v>1</v>
          </cell>
          <cell r="H490">
            <v>0</v>
          </cell>
          <cell r="I490">
            <v>1</v>
          </cell>
          <cell r="J490">
            <v>818.96</v>
          </cell>
          <cell r="K490">
            <v>818.96</v>
          </cell>
          <cell r="L490">
            <v>72.86</v>
          </cell>
          <cell r="M490">
            <v>72.86</v>
          </cell>
          <cell r="N490">
            <v>0</v>
          </cell>
          <cell r="O490">
            <v>0</v>
          </cell>
          <cell r="P490">
            <v>891.82</v>
          </cell>
          <cell r="Q490">
            <v>891.82</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row>
        <row r="491">
          <cell r="A491" t="str">
            <v>7.5.3.</v>
          </cell>
          <cell r="E491" t="str">
            <v>Caixa de passagem</v>
          </cell>
          <cell r="H491">
            <v>0</v>
          </cell>
          <cell r="I491">
            <v>0</v>
          </cell>
          <cell r="K491">
            <v>0</v>
          </cell>
          <cell r="M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row>
        <row r="492">
          <cell r="A492" t="str">
            <v>7.5.3.1</v>
          </cell>
          <cell r="B492" t="str">
            <v>DEA</v>
          </cell>
          <cell r="C492" t="str">
            <v>18.29.017</v>
          </cell>
          <cell r="D492" t="str">
            <v>493768-6</v>
          </cell>
          <cell r="E492" t="str">
            <v>CONDULETE DE PVC, TIPO E, PARA ELETRODUTO ROSCÁVEL DE 3/4", APARENTE, INCLUSIVE ACESSÓRIOS DE FIXAÇÃO. FORNECIMENTO E INSTALAÇÃO.</v>
          </cell>
          <cell r="F492" t="str">
            <v>un</v>
          </cell>
          <cell r="G492">
            <v>5</v>
          </cell>
          <cell r="H492">
            <v>0</v>
          </cell>
          <cell r="I492">
            <v>5</v>
          </cell>
          <cell r="J492">
            <v>13.38</v>
          </cell>
          <cell r="K492">
            <v>66.900000000000006</v>
          </cell>
          <cell r="L492">
            <v>11.45</v>
          </cell>
          <cell r="M492">
            <v>57.25</v>
          </cell>
          <cell r="N492">
            <v>0</v>
          </cell>
          <cell r="O492">
            <v>0</v>
          </cell>
          <cell r="P492">
            <v>24.83</v>
          </cell>
          <cell r="Q492">
            <v>124.15</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row>
        <row r="493">
          <cell r="A493" t="str">
            <v>7.5.3.2</v>
          </cell>
          <cell r="B493" t="str">
            <v>ELE-NZR</v>
          </cell>
          <cell r="C493" t="str">
            <v>18.48.052</v>
          </cell>
          <cell r="D493" t="str">
            <v>599361-0</v>
          </cell>
          <cell r="E493" t="str">
            <v>PONTO PARA TOMADA DE AR EXTERNO COMPOSTO POR FIAÇÃO EM CABO DE COBRE FLEXÍVEL DE 2,5MM² E CABO MULTIPOLAR DE COBRE FLEXÍVEL 2,5MM² (CABO PP), COM ISOLAÇÃO EM PVC, ANTICHAMA E CLASSE TÉRMICA 70° C E ISOLAÇÃO 750V, ELETRODUTO DE PVC RÍGIDO DE 3/4” COM LUVA DE ROSCA INTERNA, CURVA PVC ROSCA 3/4” E DEMAIS ACESSÓRIOS – FORNECIMENTO E INSTALAÇÃO.</v>
          </cell>
          <cell r="F493" t="str">
            <v> pt</v>
          </cell>
          <cell r="G493">
            <v>5</v>
          </cell>
          <cell r="H493">
            <v>0</v>
          </cell>
          <cell r="I493">
            <v>5</v>
          </cell>
          <cell r="J493">
            <v>213.85</v>
          </cell>
          <cell r="K493">
            <v>1069.25</v>
          </cell>
          <cell r="L493">
            <v>191.46</v>
          </cell>
          <cell r="M493">
            <v>957.30000000000007</v>
          </cell>
          <cell r="N493">
            <v>0</v>
          </cell>
          <cell r="O493">
            <v>0</v>
          </cell>
          <cell r="P493">
            <v>405.31</v>
          </cell>
          <cell r="Q493">
            <v>2026.55</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row>
        <row r="494">
          <cell r="A494" t="str">
            <v>7.5.3.3</v>
          </cell>
          <cell r="B494" t="str">
            <v>DEA</v>
          </cell>
          <cell r="C494" t="str">
            <v>18.29.019</v>
          </cell>
          <cell r="D494" t="str">
            <v>598523-4</v>
          </cell>
          <cell r="E494" t="str">
            <v>CONDULETE DE PVC, TIPO T, PARA ELETRODUTO ROSCÁVEL DE 3/4", APARENTE, INCLUSIVE ACESSÓRIOS DE FIXAÇÃO. FORNECIMENTO E INSTALAÇÃO.</v>
          </cell>
          <cell r="F494" t="str">
            <v>un</v>
          </cell>
          <cell r="G494">
            <v>3</v>
          </cell>
          <cell r="H494">
            <v>0</v>
          </cell>
          <cell r="I494">
            <v>3</v>
          </cell>
          <cell r="J494">
            <v>18.399999999999999</v>
          </cell>
          <cell r="K494">
            <v>55.199999999999996</v>
          </cell>
          <cell r="L494">
            <v>18.97</v>
          </cell>
          <cell r="M494">
            <v>56.91</v>
          </cell>
          <cell r="N494">
            <v>0</v>
          </cell>
          <cell r="O494">
            <v>0</v>
          </cell>
          <cell r="P494">
            <v>37.369999999999997</v>
          </cell>
          <cell r="Q494">
            <v>112.11</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row>
        <row r="495">
          <cell r="A495" t="str">
            <v>7.5.3.4</v>
          </cell>
          <cell r="B495" t="str">
            <v>DEA</v>
          </cell>
          <cell r="C495" t="str">
            <v>18.29.026</v>
          </cell>
          <cell r="D495" t="str">
            <v>443920-1</v>
          </cell>
          <cell r="E495" t="str">
            <v>FORNECIMENTO E INSTALAÇÃO DE TAMPA CEGA PARA CONDULETE EM PVC CAIXA 4" X 2"</v>
          </cell>
          <cell r="F495" t="str">
            <v>un</v>
          </cell>
          <cell r="G495">
            <v>8</v>
          </cell>
          <cell r="H495">
            <v>0</v>
          </cell>
          <cell r="I495">
            <v>8</v>
          </cell>
          <cell r="J495">
            <v>7.02</v>
          </cell>
          <cell r="K495">
            <v>56.16</v>
          </cell>
          <cell r="L495">
            <v>2.7</v>
          </cell>
          <cell r="M495">
            <v>21.6</v>
          </cell>
          <cell r="N495">
            <v>0</v>
          </cell>
          <cell r="O495">
            <v>0</v>
          </cell>
          <cell r="P495">
            <v>9.7199999999999989</v>
          </cell>
          <cell r="Q495">
            <v>77.760000000000005</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row>
        <row r="496">
          <cell r="A496" t="str">
            <v>7.5.3.5</v>
          </cell>
          <cell r="B496" t="str">
            <v>ELE-NZR</v>
          </cell>
          <cell r="C496" t="str">
            <v>18.36.015</v>
          </cell>
          <cell r="D496" t="str">
            <v>599367-9</v>
          </cell>
          <cell r="E496" t="str">
            <v>FORNECIMENTO E INSTALAÇÃO DE CAIXA DE PASSAGEM METÁLICA, CHAPA 18, FIXADA NO TETO E NA PAREDE, 200X200X100MM COM TAMPA PARAFUSADA.</v>
          </cell>
          <cell r="F496" t="str">
            <v>un</v>
          </cell>
          <cell r="G496">
            <v>6</v>
          </cell>
          <cell r="H496">
            <v>0</v>
          </cell>
          <cell r="I496">
            <v>6</v>
          </cell>
          <cell r="J496">
            <v>62.76</v>
          </cell>
          <cell r="K496">
            <v>376.56</v>
          </cell>
          <cell r="L496">
            <v>59.79</v>
          </cell>
          <cell r="M496">
            <v>358.74</v>
          </cell>
          <cell r="N496">
            <v>0</v>
          </cell>
          <cell r="O496">
            <v>0</v>
          </cell>
          <cell r="P496">
            <v>122.55</v>
          </cell>
          <cell r="Q496">
            <v>735.3</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0</v>
          </cell>
          <cell r="CJ496">
            <v>0</v>
          </cell>
          <cell r="CK496">
            <v>0</v>
          </cell>
          <cell r="CL496">
            <v>0</v>
          </cell>
          <cell r="CM496">
            <v>0</v>
          </cell>
          <cell r="CN496">
            <v>0</v>
          </cell>
          <cell r="CO496">
            <v>0</v>
          </cell>
          <cell r="CP496">
            <v>0</v>
          </cell>
          <cell r="CQ496">
            <v>0</v>
          </cell>
        </row>
        <row r="497">
          <cell r="A497" t="str">
            <v>7.5.4.</v>
          </cell>
          <cell r="E497" t="str">
            <v>Dispositivo de controle</v>
          </cell>
          <cell r="H497">
            <v>0</v>
          </cell>
          <cell r="I497">
            <v>0</v>
          </cell>
          <cell r="K497">
            <v>0</v>
          </cell>
          <cell r="M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row>
        <row r="498">
          <cell r="A498" t="str">
            <v>7.5.4.1</v>
          </cell>
          <cell r="B498" t="str">
            <v>DEA</v>
          </cell>
          <cell r="C498" t="str">
            <v>18.36.007</v>
          </cell>
          <cell r="D498" t="str">
            <v>599368-7</v>
          </cell>
          <cell r="E498" t="str">
            <v>CAIXA RETANGULAR 4" X 2", MÉDIA (1,30 M DO PISO), EM PVC, INSTALADA EM ALVENARIA - FORNECIMENTO E INSTALAÇÃO.</v>
          </cell>
          <cell r="F498" t="str">
            <v>un</v>
          </cell>
          <cell r="G498">
            <v>4</v>
          </cell>
          <cell r="H498">
            <v>0</v>
          </cell>
          <cell r="I498">
            <v>4</v>
          </cell>
          <cell r="J498">
            <v>6.64</v>
          </cell>
          <cell r="K498">
            <v>26.56</v>
          </cell>
          <cell r="L498">
            <v>19.16</v>
          </cell>
          <cell r="M498">
            <v>76.64</v>
          </cell>
          <cell r="N498">
            <v>0</v>
          </cell>
          <cell r="O498">
            <v>0</v>
          </cell>
          <cell r="P498">
            <v>25.8</v>
          </cell>
          <cell r="Q498">
            <v>103.2</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row>
        <row r="499">
          <cell r="A499" t="str">
            <v>7.5.4.2</v>
          </cell>
          <cell r="B499" t="str">
            <v>DEA</v>
          </cell>
          <cell r="C499" t="str">
            <v>18.38.001</v>
          </cell>
          <cell r="D499" t="str">
            <v>525627-5</v>
          </cell>
          <cell r="E499" t="str">
            <v>INTERRUPTOR SIMPLES DE UMA SEÇÃO PARA CAIXA 4X2", COMPOSTO POR SUPORTE, PLACA PARA UM POSTO E UM MÓDULO DE INTERRUPTOR SIMPLES, COR BRANCA, LINHA PIALPLUS OU EQUIVALENTE. FORNECIMENTO E INSTALAÇÃO.</v>
          </cell>
          <cell r="F499" t="str">
            <v>un</v>
          </cell>
          <cell r="G499">
            <v>3</v>
          </cell>
          <cell r="H499">
            <v>0</v>
          </cell>
          <cell r="I499">
            <v>3</v>
          </cell>
          <cell r="J499">
            <v>12.54</v>
          </cell>
          <cell r="K499">
            <v>37.619999999999997</v>
          </cell>
          <cell r="L499">
            <v>17.2</v>
          </cell>
          <cell r="M499">
            <v>51.599999999999994</v>
          </cell>
          <cell r="N499">
            <v>0</v>
          </cell>
          <cell r="O499">
            <v>0</v>
          </cell>
          <cell r="P499">
            <v>29.74</v>
          </cell>
          <cell r="Q499">
            <v>89.22</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row>
        <row r="500">
          <cell r="A500" t="str">
            <v>7.5.4.3</v>
          </cell>
          <cell r="B500" t="str">
            <v>DEA</v>
          </cell>
          <cell r="C500" t="str">
            <v>18.38.002</v>
          </cell>
          <cell r="D500" t="str">
            <v>592282-8</v>
          </cell>
          <cell r="E500" t="str">
            <v>INTERRUPTOR SIMPLES DE DUAS SEÇÕES PARA CAIXA 4X2", COMPOSTO POR SUPORTE, PLACA PARA DOIS POSTOS E DOIS MÓDULOS DE INTERRUPTOR SIMPLES, COR BRANCA, LINHA PIALPLUS OU EQUIVALENTE. FORNECIMENTO E INSTALAÇÃO.</v>
          </cell>
          <cell r="F500" t="str">
            <v>un</v>
          </cell>
          <cell r="G500">
            <v>1</v>
          </cell>
          <cell r="H500">
            <v>0</v>
          </cell>
          <cell r="I500">
            <v>1</v>
          </cell>
          <cell r="J500">
            <v>20.69</v>
          </cell>
          <cell r="K500">
            <v>20.69</v>
          </cell>
          <cell r="L500">
            <v>28.29</v>
          </cell>
          <cell r="M500">
            <v>28.29</v>
          </cell>
          <cell r="N500">
            <v>0</v>
          </cell>
          <cell r="O500">
            <v>0</v>
          </cell>
          <cell r="P500">
            <v>48.980000000000004</v>
          </cell>
          <cell r="Q500">
            <v>48.98</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row>
        <row r="501">
          <cell r="A501" t="str">
            <v>7.5.5.</v>
          </cell>
          <cell r="E501" t="str">
            <v>Segmento de transporte de cabos</v>
          </cell>
          <cell r="H501">
            <v>0</v>
          </cell>
          <cell r="I501">
            <v>0</v>
          </cell>
          <cell r="K501">
            <v>0</v>
          </cell>
          <cell r="M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row>
        <row r="502">
          <cell r="A502" t="str">
            <v>7.5.5.1</v>
          </cell>
          <cell r="B502" t="str">
            <v>ELE-NZR</v>
          </cell>
          <cell r="C502" t="str">
            <v>18.23.029</v>
          </cell>
          <cell r="D502" t="str">
            <v>437077-5</v>
          </cell>
          <cell r="E502" t="str">
            <v xml:space="preserve">ELETROCALHA PERFURADA, GALVANIZADA, DIM.: 50X50MM, CHAPA 22, INCLUSIVE CONEXÕES, ACESSÓRIOS DE DERIVAÇÃO, MATERIAIS PARA FIXAÇÃO E SUSTENTAÇÃO. FORNECIMENTO E INSTALAÇÃO.       </v>
          </cell>
          <cell r="F502" t="str">
            <v>m</v>
          </cell>
          <cell r="G502">
            <v>44.78</v>
          </cell>
          <cell r="H502">
            <v>0</v>
          </cell>
          <cell r="I502">
            <v>44.78</v>
          </cell>
          <cell r="J502">
            <v>28.27</v>
          </cell>
          <cell r="K502">
            <v>1265.9305999999999</v>
          </cell>
          <cell r="L502">
            <v>43.04</v>
          </cell>
          <cell r="M502">
            <v>1927.3312000000001</v>
          </cell>
          <cell r="N502">
            <v>0</v>
          </cell>
          <cell r="O502">
            <v>0</v>
          </cell>
          <cell r="P502">
            <v>71.31</v>
          </cell>
          <cell r="Q502">
            <v>3193.26</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row>
        <row r="503">
          <cell r="A503" t="str">
            <v>7.6.</v>
          </cell>
          <cell r="E503" t="str">
            <v>FOTOVOLTAICO</v>
          </cell>
          <cell r="H503">
            <v>0</v>
          </cell>
          <cell r="I503">
            <v>0</v>
          </cell>
          <cell r="K503">
            <v>0</v>
          </cell>
          <cell r="M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row>
        <row r="504">
          <cell r="A504" t="str">
            <v>7.6.1.</v>
          </cell>
          <cell r="E504" t="str">
            <v>Caixa de distribuição elétrica</v>
          </cell>
          <cell r="H504">
            <v>0</v>
          </cell>
          <cell r="I504">
            <v>0</v>
          </cell>
          <cell r="K504">
            <v>0</v>
          </cell>
          <cell r="M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row>
        <row r="505">
          <cell r="A505" t="str">
            <v>7.6.1.1</v>
          </cell>
          <cell r="B505" t="str">
            <v>ELE-NZR</v>
          </cell>
          <cell r="C505" t="str">
            <v>18.25.009</v>
          </cell>
          <cell r="D505" t="str">
            <v>599384-9</v>
          </cell>
          <cell r="E505" t="str">
            <v>CAIXA P/QUADRO ELÉTRICO EM CHAPA METÁLICA D=50 X 40 X 20CM – FORNECIMENTO E INSTALAÇÃO.</v>
          </cell>
          <cell r="F505" t="str">
            <v>un</v>
          </cell>
          <cell r="G505">
            <v>1</v>
          </cell>
          <cell r="H505">
            <v>0</v>
          </cell>
          <cell r="I505">
            <v>1</v>
          </cell>
          <cell r="J505">
            <v>248.59</v>
          </cell>
          <cell r="K505">
            <v>248.59</v>
          </cell>
          <cell r="L505">
            <v>95.68</v>
          </cell>
          <cell r="M505">
            <v>95.68</v>
          </cell>
          <cell r="N505">
            <v>0</v>
          </cell>
          <cell r="O505">
            <v>0</v>
          </cell>
          <cell r="P505">
            <v>344.27</v>
          </cell>
          <cell r="Q505">
            <v>344.27</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row>
        <row r="506">
          <cell r="A506" t="str">
            <v>7.6.2.</v>
          </cell>
          <cell r="E506" t="str">
            <v>Caixa de passagem</v>
          </cell>
          <cell r="H506">
            <v>0</v>
          </cell>
          <cell r="I506">
            <v>0</v>
          </cell>
          <cell r="K506">
            <v>0</v>
          </cell>
          <cell r="M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row>
        <row r="507">
          <cell r="A507" t="str">
            <v>7.6.2.1</v>
          </cell>
          <cell r="B507" t="str">
            <v>ELE-NZR</v>
          </cell>
          <cell r="C507" t="str">
            <v>18.36.015</v>
          </cell>
          <cell r="D507" t="str">
            <v>599367-9</v>
          </cell>
          <cell r="E507" t="str">
            <v>FORNECIMENTO E INSTALAÇÃO DE CAIXA DE PASSAGEM METÁLICA, CHAPA 18, FIXADA NO TETO E NA PAREDE, 200X200X100MM COM TAMPA PARAFUSADA.</v>
          </cell>
          <cell r="F507" t="str">
            <v>un</v>
          </cell>
          <cell r="G507">
            <v>3</v>
          </cell>
          <cell r="H507">
            <v>0</v>
          </cell>
          <cell r="I507">
            <v>3</v>
          </cell>
          <cell r="J507">
            <v>62.76</v>
          </cell>
          <cell r="K507">
            <v>188.28</v>
          </cell>
          <cell r="L507">
            <v>59.79</v>
          </cell>
          <cell r="M507">
            <v>179.37</v>
          </cell>
          <cell r="N507">
            <v>0</v>
          </cell>
          <cell r="O507">
            <v>0</v>
          </cell>
          <cell r="P507">
            <v>122.55</v>
          </cell>
          <cell r="Q507">
            <v>367.65</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row>
        <row r="508">
          <cell r="A508" t="str">
            <v>7.6.3.</v>
          </cell>
          <cell r="E508" t="str">
            <v>Segmento de cabo</v>
          </cell>
          <cell r="H508">
            <v>0</v>
          </cell>
          <cell r="I508">
            <v>0</v>
          </cell>
          <cell r="K508">
            <v>0</v>
          </cell>
          <cell r="M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row>
        <row r="509">
          <cell r="A509" t="str">
            <v>7.6.3.1</v>
          </cell>
          <cell r="B509" t="str">
            <v>DEA</v>
          </cell>
          <cell r="C509" t="str">
            <v>18.08.002</v>
          </cell>
          <cell r="D509" t="str">
            <v>456683-1</v>
          </cell>
          <cell r="E509" t="str">
            <v>CABO DE COBRE NU, TÊMPERA MEIO-DURO, ENCORDOAMENTO CLASSE 2A/3A, SEÇÃO NOMINAL DE 16 MM², PARA ATERRAMENTO, INCLUSIVE INSTALAÇÃO.</v>
          </cell>
          <cell r="F509" t="str">
            <v>m</v>
          </cell>
          <cell r="G509">
            <v>111.33</v>
          </cell>
          <cell r="H509">
            <v>0</v>
          </cell>
          <cell r="I509">
            <v>111.33</v>
          </cell>
          <cell r="J509">
            <v>15.42</v>
          </cell>
          <cell r="K509">
            <v>1716.7085999999999</v>
          </cell>
          <cell r="L509">
            <v>6.21</v>
          </cell>
          <cell r="M509">
            <v>691.35929999999996</v>
          </cell>
          <cell r="N509">
            <v>0</v>
          </cell>
          <cell r="O509">
            <v>0</v>
          </cell>
          <cell r="P509">
            <v>21.63</v>
          </cell>
          <cell r="Q509">
            <v>2408.06</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row>
        <row r="510">
          <cell r="A510" t="str">
            <v>7.6.3.2</v>
          </cell>
          <cell r="B510" t="str">
            <v>DEA</v>
          </cell>
          <cell r="C510" t="str">
            <v>18.22.001</v>
          </cell>
          <cell r="D510" t="str">
            <v>203483-2</v>
          </cell>
          <cell r="E510" t="str">
            <v>ELETRODUTO DE FERRO GALVANIZADO LEVE DE 3/4", COM LUVA DE ROSCA INTERNA E ACESSÓRIOS, APARENTE, FIXADO COM ABRAÇADEIRA. FORNECIMENTO E INSTALAÇÃO.</v>
          </cell>
          <cell r="F510" t="str">
            <v>m</v>
          </cell>
          <cell r="G510">
            <v>79.3</v>
          </cell>
          <cell r="H510">
            <v>0</v>
          </cell>
          <cell r="I510">
            <v>79.3</v>
          </cell>
          <cell r="J510">
            <v>15.46</v>
          </cell>
          <cell r="K510">
            <v>1225.9780000000001</v>
          </cell>
          <cell r="L510">
            <v>15.87</v>
          </cell>
          <cell r="M510">
            <v>1258.491</v>
          </cell>
          <cell r="N510">
            <v>0</v>
          </cell>
          <cell r="O510">
            <v>0</v>
          </cell>
          <cell r="P510">
            <v>31.33</v>
          </cell>
          <cell r="Q510">
            <v>2484.46</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row>
        <row r="511">
          <cell r="A511" t="str">
            <v>7.6.3.3</v>
          </cell>
          <cell r="B511" t="str">
            <v>DEA</v>
          </cell>
          <cell r="C511" t="str">
            <v>18.21.001</v>
          </cell>
          <cell r="D511" t="str">
            <v>497657-6</v>
          </cell>
          <cell r="E511" t="str">
            <v>ELETRODUTO DE PVC RÍGIDO ROSQUEÁVEL DE 3/4", COM LUVA DE ROSCA INTERNA E CONEXÕES, INSTALAÇÃO APARENTE, FIXADO COM ABRAÇADEIRA. FORNECIMENTO E INSTALAÇÃO.</v>
          </cell>
          <cell r="F511" t="str">
            <v>m</v>
          </cell>
          <cell r="G511">
            <v>32.03</v>
          </cell>
          <cell r="H511">
            <v>0</v>
          </cell>
          <cell r="I511">
            <v>32.03</v>
          </cell>
          <cell r="J511">
            <v>11.17</v>
          </cell>
          <cell r="K511">
            <v>357.77510000000001</v>
          </cell>
          <cell r="L511">
            <v>12.83</v>
          </cell>
          <cell r="M511">
            <v>410.94490000000002</v>
          </cell>
          <cell r="N511">
            <v>0</v>
          </cell>
          <cell r="O511">
            <v>0</v>
          </cell>
          <cell r="P511">
            <v>24</v>
          </cell>
          <cell r="Q511">
            <v>768.72</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0</v>
          </cell>
          <cell r="CP511">
            <v>0</v>
          </cell>
          <cell r="CQ511">
            <v>0</v>
          </cell>
        </row>
        <row r="512">
          <cell r="A512" t="str">
            <v>7.6.4.</v>
          </cell>
          <cell r="E512" t="str">
            <v>Segmento de transporte de cabos</v>
          </cell>
          <cell r="H512">
            <v>0</v>
          </cell>
          <cell r="I512">
            <v>0</v>
          </cell>
          <cell r="K512">
            <v>0</v>
          </cell>
          <cell r="M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cell r="CM512">
            <v>0</v>
          </cell>
          <cell r="CN512">
            <v>0</v>
          </cell>
          <cell r="CO512">
            <v>0</v>
          </cell>
          <cell r="CP512">
            <v>0</v>
          </cell>
          <cell r="CQ512">
            <v>0</v>
          </cell>
        </row>
        <row r="513">
          <cell r="A513" t="str">
            <v>7.6.4.1</v>
          </cell>
          <cell r="B513" t="str">
            <v>ELE-NZR</v>
          </cell>
          <cell r="C513" t="str">
            <v>18.23.029</v>
          </cell>
          <cell r="D513" t="str">
            <v>437077-5</v>
          </cell>
          <cell r="E513" t="str">
            <v xml:space="preserve">ELETROCALHA PERFURADA, GALVANIZADA, DIM.: 50X50MM, CHAPA 22, INCLUSIVE CONEXÕES, ACESSÓRIOS DE DERIVAÇÃO, MATERIAIS PARA FIXAÇÃO E SUSTENTAÇÃO. FORNECIMENTO E INSTALAÇÃO.       </v>
          </cell>
          <cell r="F513" t="str">
            <v>m</v>
          </cell>
          <cell r="G513">
            <v>97.83</v>
          </cell>
          <cell r="H513">
            <v>0</v>
          </cell>
          <cell r="I513">
            <v>97.83</v>
          </cell>
          <cell r="J513">
            <v>28.27</v>
          </cell>
          <cell r="K513">
            <v>2765.6540999999997</v>
          </cell>
          <cell r="L513">
            <v>43.04</v>
          </cell>
          <cell r="M513">
            <v>4210.6031999999996</v>
          </cell>
          <cell r="N513">
            <v>0</v>
          </cell>
          <cell r="O513">
            <v>0</v>
          </cell>
          <cell r="P513">
            <v>71.31</v>
          </cell>
          <cell r="Q513">
            <v>6976.25</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0</v>
          </cell>
          <cell r="CQ513">
            <v>0</v>
          </cell>
        </row>
        <row r="514">
          <cell r="A514" t="str">
            <v>7.6.4.2</v>
          </cell>
          <cell r="B514" t="str">
            <v>DEA</v>
          </cell>
          <cell r="C514" t="str">
            <v>18.21.003</v>
          </cell>
          <cell r="D514" t="str">
            <v>401393-0</v>
          </cell>
          <cell r="E514" t="str">
            <v>ELETRODUTO RÍGIDO ROSCÁVEL, EM PVC, DN 50 MM (1 1/2"), COM LUVA DE ROSCA INTERNA E CONEXÕES, INSTALAÇÃO APARENTE, FIXADO COM ABRAÇADEIRA.  FORNECIMENTO E INSTALAÇÃO.</v>
          </cell>
          <cell r="F514" t="str">
            <v>m</v>
          </cell>
          <cell r="G514">
            <v>5.16</v>
          </cell>
          <cell r="H514">
            <v>0</v>
          </cell>
          <cell r="I514">
            <v>5.16</v>
          </cell>
          <cell r="J514">
            <v>22.02</v>
          </cell>
          <cell r="K514">
            <v>113.6232</v>
          </cell>
          <cell r="L514">
            <v>18.3</v>
          </cell>
          <cell r="M514">
            <v>94.428000000000011</v>
          </cell>
          <cell r="N514">
            <v>0</v>
          </cell>
          <cell r="O514">
            <v>0</v>
          </cell>
          <cell r="P514">
            <v>40.32</v>
          </cell>
          <cell r="Q514">
            <v>208.05</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row>
        <row r="515">
          <cell r="A515" t="str">
            <v>7.6.4.3</v>
          </cell>
          <cell r="B515" t="str">
            <v>DEA</v>
          </cell>
          <cell r="C515" t="str">
            <v>18.29.017</v>
          </cell>
          <cell r="D515" t="str">
            <v>493768-6</v>
          </cell>
          <cell r="E515" t="str">
            <v>CONDULETE DE PVC, TIPO E, PARA ELETRODUTO ROSCÁVEL DE 3/4", APARENTE, INCLUSIVE ACESSÓRIOS DE FIXAÇÃO. FORNECIMENTO E INSTALAÇÃO.</v>
          </cell>
          <cell r="F515" t="str">
            <v>un</v>
          </cell>
          <cell r="G515">
            <v>5</v>
          </cell>
          <cell r="H515">
            <v>0</v>
          </cell>
          <cell r="I515">
            <v>5</v>
          </cell>
          <cell r="J515">
            <v>13.38</v>
          </cell>
          <cell r="K515">
            <v>66.900000000000006</v>
          </cell>
          <cell r="L515">
            <v>11.45</v>
          </cell>
          <cell r="M515">
            <v>57.25</v>
          </cell>
          <cell r="N515">
            <v>0</v>
          </cell>
          <cell r="O515">
            <v>0</v>
          </cell>
          <cell r="P515">
            <v>24.83</v>
          </cell>
          <cell r="Q515">
            <v>124.15</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0</v>
          </cell>
          <cell r="CQ515">
            <v>0</v>
          </cell>
        </row>
        <row r="516">
          <cell r="A516" t="str">
            <v>7.6.4.4</v>
          </cell>
          <cell r="B516" t="str">
            <v>ELE-NZR</v>
          </cell>
          <cell r="C516" t="str">
            <v>18.29.029</v>
          </cell>
          <cell r="D516" t="str">
            <v>454251-7</v>
          </cell>
          <cell r="E516" t="str">
            <v>CONDULETE DE PVC, TIPO LB, PARA ELETRODUTO ROSCÁVEL DE 3/4", APARENTE, INCLUSIVE ACESSÓRIOS DE FIXAÇÃO. FORNECIMENTO E INSTALAÇÃO.</v>
          </cell>
          <cell r="F516" t="str">
            <v>un</v>
          </cell>
          <cell r="G516">
            <v>5</v>
          </cell>
          <cell r="H516">
            <v>0</v>
          </cell>
          <cell r="I516">
            <v>5</v>
          </cell>
          <cell r="J516">
            <v>15.43</v>
          </cell>
          <cell r="K516">
            <v>77.150000000000006</v>
          </cell>
          <cell r="L516">
            <v>7.5</v>
          </cell>
          <cell r="M516">
            <v>37.5</v>
          </cell>
          <cell r="N516">
            <v>0</v>
          </cell>
          <cell r="O516">
            <v>0</v>
          </cell>
          <cell r="P516">
            <v>22.93</v>
          </cell>
          <cell r="Q516">
            <v>114.65</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row>
        <row r="517">
          <cell r="A517" t="str">
            <v>7.6.4.5</v>
          </cell>
          <cell r="B517" t="str">
            <v>DEA</v>
          </cell>
          <cell r="C517" t="str">
            <v>18.29.027</v>
          </cell>
          <cell r="D517" t="str">
            <v>454380-7</v>
          </cell>
          <cell r="E517" t="str">
            <v>CONDULETE DE PVC, TIPO LL, PARA ELETRODUTO ROSCÁVEL DE 3/4'', APARENTE, INCLUSIVE ACESSÓRIOS DE FIXAÇÃO. FORNECIMENTO E INSTALAÇÃO.</v>
          </cell>
          <cell r="F517" t="str">
            <v>un</v>
          </cell>
          <cell r="G517">
            <v>13</v>
          </cell>
          <cell r="H517">
            <v>0</v>
          </cell>
          <cell r="I517">
            <v>13</v>
          </cell>
          <cell r="J517">
            <v>17.03</v>
          </cell>
          <cell r="K517">
            <v>221.39000000000001</v>
          </cell>
          <cell r="L517">
            <v>16.45</v>
          </cell>
          <cell r="M517">
            <v>213.85</v>
          </cell>
          <cell r="N517">
            <v>0</v>
          </cell>
          <cell r="O517">
            <v>0</v>
          </cell>
          <cell r="P517">
            <v>33.480000000000004</v>
          </cell>
          <cell r="Q517">
            <v>435.24</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row>
        <row r="518">
          <cell r="A518" t="str">
            <v>7.6.4.6</v>
          </cell>
          <cell r="B518" t="str">
            <v>DEA</v>
          </cell>
          <cell r="C518" t="str">
            <v>18.29.019</v>
          </cell>
          <cell r="D518" t="str">
            <v>598523-4</v>
          </cell>
          <cell r="E518" t="str">
            <v>CONDULETE DE PVC, TIPO T, PARA ELETRODUTO ROSCÁVEL DE 3/4", APARENTE, INCLUSIVE ACESSÓRIOS DE FIXAÇÃO. FORNECIMENTO E INSTALAÇÃO.</v>
          </cell>
          <cell r="F518" t="str">
            <v>un</v>
          </cell>
          <cell r="G518">
            <v>9</v>
          </cell>
          <cell r="H518">
            <v>0</v>
          </cell>
          <cell r="I518">
            <v>9</v>
          </cell>
          <cell r="J518">
            <v>18.399999999999999</v>
          </cell>
          <cell r="K518">
            <v>165.6</v>
          </cell>
          <cell r="L518">
            <v>18.97</v>
          </cell>
          <cell r="M518">
            <v>170.73</v>
          </cell>
          <cell r="N518">
            <v>0</v>
          </cell>
          <cell r="O518">
            <v>0</v>
          </cell>
          <cell r="P518">
            <v>37.369999999999997</v>
          </cell>
          <cell r="Q518">
            <v>336.33</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row>
        <row r="519">
          <cell r="A519" t="str">
            <v>7.6.4.7</v>
          </cell>
          <cell r="B519" t="str">
            <v>DEA</v>
          </cell>
          <cell r="C519" t="str">
            <v>18.29.026</v>
          </cell>
          <cell r="D519" t="str">
            <v>443920-1</v>
          </cell>
          <cell r="E519" t="str">
            <v>FORNECIMENTO E INSTALAÇÃO DE TAMPA CEGA PARA CONDULETE EM PVC CAIXA 4" X 2"</v>
          </cell>
          <cell r="F519" t="str">
            <v>un</v>
          </cell>
          <cell r="G519">
            <v>27</v>
          </cell>
          <cell r="H519">
            <v>0</v>
          </cell>
          <cell r="I519">
            <v>27</v>
          </cell>
          <cell r="J519">
            <v>7.02</v>
          </cell>
          <cell r="K519">
            <v>189.54</v>
          </cell>
          <cell r="L519">
            <v>2.7</v>
          </cell>
          <cell r="M519">
            <v>72.900000000000006</v>
          </cell>
          <cell r="N519">
            <v>0</v>
          </cell>
          <cell r="O519">
            <v>0</v>
          </cell>
          <cell r="P519">
            <v>9.7199999999999989</v>
          </cell>
          <cell r="Q519">
            <v>262.44</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row>
        <row r="520">
          <cell r="A520" t="str">
            <v>7.6.4.8</v>
          </cell>
          <cell r="B520" t="str">
            <v>ELE-NZR</v>
          </cell>
          <cell r="C520" t="str">
            <v>18.31.021</v>
          </cell>
          <cell r="D520" t="str">
            <v>599609-0</v>
          </cell>
          <cell r="E520" t="str">
            <v>TERMINAL A COMPRESSÃO EM COBRE ESTANHADO PARA CABO DE 16MM², 1 FURO, INCLUSIVE PARAFUSO SEXTAVADO EM AÇO INOX 1/4"X1.1/4", ARRUELAS LISAS E PORCA SEXTAVADA DE 1/4" - FORNECIMENTO E INSTALAÇÃO.</v>
          </cell>
          <cell r="F520" t="str">
            <v>un</v>
          </cell>
          <cell r="G520">
            <v>11</v>
          </cell>
          <cell r="H520">
            <v>0</v>
          </cell>
          <cell r="I520">
            <v>11</v>
          </cell>
          <cell r="J520">
            <v>4.4800000000000004</v>
          </cell>
          <cell r="K520">
            <v>49.28</v>
          </cell>
          <cell r="L520">
            <v>6.53</v>
          </cell>
          <cell r="M520">
            <v>71.83</v>
          </cell>
          <cell r="N520">
            <v>0</v>
          </cell>
          <cell r="O520">
            <v>0</v>
          </cell>
          <cell r="P520">
            <v>11.010000000000002</v>
          </cell>
          <cell r="Q520">
            <v>121.11</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row>
        <row r="521">
          <cell r="A521" t="str">
            <v>7.7.</v>
          </cell>
          <cell r="E521" t="str">
            <v>ILUMINAÇÃO E TOMADAS</v>
          </cell>
          <cell r="H521">
            <v>0</v>
          </cell>
          <cell r="I521">
            <v>0</v>
          </cell>
          <cell r="K521">
            <v>0</v>
          </cell>
          <cell r="M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row>
        <row r="522">
          <cell r="A522" t="str">
            <v>7.7.1.</v>
          </cell>
          <cell r="E522" t="str">
            <v>Alarme</v>
          </cell>
          <cell r="H522">
            <v>0</v>
          </cell>
          <cell r="I522">
            <v>0</v>
          </cell>
          <cell r="K522">
            <v>0</v>
          </cell>
          <cell r="M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row>
        <row r="523">
          <cell r="A523" t="str">
            <v>7.7.1.1</v>
          </cell>
          <cell r="B523" t="str">
            <v>ELE-NZR</v>
          </cell>
          <cell r="C523" t="str">
            <v>18.48.061</v>
          </cell>
          <cell r="D523" t="str">
            <v>564829-7</v>
          </cell>
          <cell r="E523" t="str">
            <v>PONTO DE FORÇA BOMBA, COMPOSTO POR FIAÇÃO EM CABO DE COBRE FLEXÍVEL DE 4,0MM², COM ISOLAÇÃO EM PVC E CLASSE TÉRMICA 70° C, ISOLAÇÃO 750V. ELETRODUTO DE PVC RÍGIDO DE 1”, ELETRODUTO FERRO GALVANIZADO DE 3/4" COM LUVA DE ROSCA INTERNA E DEMAIS ACESSÓRIOS - FORNECIMENTO E INSTALAÇÃO.</v>
          </cell>
          <cell r="F523" t="str">
            <v> pt</v>
          </cell>
          <cell r="G523">
            <v>1</v>
          </cell>
          <cell r="H523">
            <v>0</v>
          </cell>
          <cell r="I523">
            <v>1</v>
          </cell>
          <cell r="J523">
            <v>164.27</v>
          </cell>
          <cell r="K523">
            <v>164.27</v>
          </cell>
          <cell r="L523">
            <v>187.35</v>
          </cell>
          <cell r="M523">
            <v>187.35</v>
          </cell>
          <cell r="N523">
            <v>0</v>
          </cell>
          <cell r="O523">
            <v>0</v>
          </cell>
          <cell r="P523">
            <v>351.62</v>
          </cell>
          <cell r="Q523">
            <v>351.62</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row>
        <row r="524">
          <cell r="A524" t="str">
            <v>7.7.2.</v>
          </cell>
          <cell r="E524" t="str">
            <v>Caixa de distribuição elétrica</v>
          </cell>
          <cell r="H524">
            <v>0</v>
          </cell>
          <cell r="I524">
            <v>0</v>
          </cell>
          <cell r="K524">
            <v>0</v>
          </cell>
          <cell r="M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row>
        <row r="525">
          <cell r="A525" t="str">
            <v>7.7.2.1</v>
          </cell>
          <cell r="B525" t="str">
            <v>SINAPI</v>
          </cell>
          <cell r="C525" t="str">
            <v>93672</v>
          </cell>
          <cell r="D525" t="str">
            <v>471444-0</v>
          </cell>
          <cell r="E525" t="str">
            <v>DISJUNTOR TRIPOLAR TIPO DIN, CORRENTE NOMINAL DE 40A - FORNECIMENTO E INSTALAÇÃO. AF_10/2020</v>
          </cell>
          <cell r="F525" t="str">
            <v>un</v>
          </cell>
          <cell r="G525">
            <v>1</v>
          </cell>
          <cell r="H525">
            <v>0</v>
          </cell>
          <cell r="I525">
            <v>1</v>
          </cell>
          <cell r="J525">
            <v>74.13</v>
          </cell>
          <cell r="K525">
            <v>74.13</v>
          </cell>
          <cell r="L525">
            <v>19.399999999999999</v>
          </cell>
          <cell r="M525">
            <v>19.399999999999999</v>
          </cell>
          <cell r="N525">
            <v>0</v>
          </cell>
          <cell r="O525">
            <v>0</v>
          </cell>
          <cell r="P525">
            <v>93.53</v>
          </cell>
          <cell r="Q525">
            <v>93.53</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row>
        <row r="526">
          <cell r="A526" t="str">
            <v>7.7.2.2</v>
          </cell>
          <cell r="B526" t="str">
            <v>SINAPI</v>
          </cell>
          <cell r="C526" t="str">
            <v>93654</v>
          </cell>
          <cell r="D526" t="str">
            <v>441932-4</v>
          </cell>
          <cell r="E526" t="str">
            <v>DISJUNTOR MONOPOLAR TIPO DIN, CORRENTE NOMINAL DE 16A - FORNECIMENTO E INSTALAÇÃO. AF_10/2020</v>
          </cell>
          <cell r="F526" t="str">
            <v>un</v>
          </cell>
          <cell r="G526">
            <v>15</v>
          </cell>
          <cell r="H526">
            <v>0</v>
          </cell>
          <cell r="I526">
            <v>15</v>
          </cell>
          <cell r="J526">
            <v>10.78</v>
          </cell>
          <cell r="K526">
            <v>161.69999999999999</v>
          </cell>
          <cell r="L526">
            <v>2.27</v>
          </cell>
          <cell r="M526">
            <v>34.049999999999997</v>
          </cell>
          <cell r="N526">
            <v>0</v>
          </cell>
          <cell r="O526">
            <v>0</v>
          </cell>
          <cell r="P526">
            <v>13.049999999999999</v>
          </cell>
          <cell r="Q526">
            <v>195.75</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row>
        <row r="527">
          <cell r="A527" t="str">
            <v>7.7.2.3</v>
          </cell>
          <cell r="B527" t="str">
            <v>SINAPI</v>
          </cell>
          <cell r="C527" t="str">
            <v>93655</v>
          </cell>
          <cell r="D527" t="str">
            <v>441505-1</v>
          </cell>
          <cell r="E527" t="str">
            <v>DISJUNTOR MONOPOLAR TIPO DIN, CORRENTE NOMINAL DE 20A - FORNECIMENTO E INSTALAÇÃO. AF_10/2020</v>
          </cell>
          <cell r="F527" t="str">
            <v>un</v>
          </cell>
          <cell r="G527">
            <v>1</v>
          </cell>
          <cell r="H527">
            <v>0</v>
          </cell>
          <cell r="I527">
            <v>1</v>
          </cell>
          <cell r="J527">
            <v>11.3</v>
          </cell>
          <cell r="K527">
            <v>11.3</v>
          </cell>
          <cell r="L527">
            <v>3.16</v>
          </cell>
          <cell r="M527">
            <v>3.16</v>
          </cell>
          <cell r="N527">
            <v>0</v>
          </cell>
          <cell r="O527">
            <v>0</v>
          </cell>
          <cell r="P527">
            <v>14.46</v>
          </cell>
          <cell r="Q527">
            <v>14.46</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row>
        <row r="528">
          <cell r="A528" t="str">
            <v>7.7.2.4</v>
          </cell>
          <cell r="B528" t="str">
            <v>SINAPI</v>
          </cell>
          <cell r="C528" t="str">
            <v>93656</v>
          </cell>
          <cell r="D528" t="str">
            <v>467645-9</v>
          </cell>
          <cell r="E528" t="str">
            <v>DISJUNTOR MONOPOLAR TIPO DIN, CORRENTE NOMINAL DE 25A - FORNECIMENTO E INSTALAÇÃO. AF_10/2020</v>
          </cell>
          <cell r="F528" t="str">
            <v>un</v>
          </cell>
          <cell r="G528">
            <v>2</v>
          </cell>
          <cell r="H528">
            <v>0</v>
          </cell>
          <cell r="I528">
            <v>2</v>
          </cell>
          <cell r="J528">
            <v>11.3</v>
          </cell>
          <cell r="K528">
            <v>22.6</v>
          </cell>
          <cell r="L528">
            <v>3.16</v>
          </cell>
          <cell r="M528">
            <v>6.32</v>
          </cell>
          <cell r="N528">
            <v>0</v>
          </cell>
          <cell r="O528">
            <v>0</v>
          </cell>
          <cell r="P528">
            <v>14.46</v>
          </cell>
          <cell r="Q528">
            <v>28.92</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row>
        <row r="529">
          <cell r="A529" t="str">
            <v>7.7.2.5</v>
          </cell>
          <cell r="B529" t="str">
            <v>ELE-NZR</v>
          </cell>
          <cell r="C529" t="str">
            <v>18.25.008</v>
          </cell>
          <cell r="D529" t="str">
            <v>442367-4</v>
          </cell>
          <cell r="E529" t="str">
            <v>QUADRO DE DISTRIBUIÇÃO DE ENERGIA DE SOBREPOR, EM CHAPA METÁLICA, PARA 40 DISJUNTORES TERMOMAGNÉTICOS MONOPOLARES, PADRÃO DIN, COM BARRAMENTO TRIFÁSICO (100A), GUIA PARA DISJUNTOR GERAL, BARRAS DE NEUTRO E TERRA E DEMAIS ACESSÓRIOS. FORNECIMENTO E INSTALAÇÃO.</v>
          </cell>
          <cell r="F529" t="str">
            <v>un</v>
          </cell>
          <cell r="G529">
            <v>1</v>
          </cell>
          <cell r="H529">
            <v>0</v>
          </cell>
          <cell r="I529">
            <v>1</v>
          </cell>
          <cell r="J529">
            <v>818.96</v>
          </cell>
          <cell r="K529">
            <v>818.96</v>
          </cell>
          <cell r="L529">
            <v>72.86</v>
          </cell>
          <cell r="M529">
            <v>72.86</v>
          </cell>
          <cell r="N529">
            <v>0</v>
          </cell>
          <cell r="O529">
            <v>0</v>
          </cell>
          <cell r="P529">
            <v>891.82</v>
          </cell>
          <cell r="Q529">
            <v>891.82</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row>
        <row r="530">
          <cell r="A530" t="str">
            <v>7.7.3.</v>
          </cell>
          <cell r="E530" t="str">
            <v>Caixa de passagem</v>
          </cell>
          <cell r="H530">
            <v>0</v>
          </cell>
          <cell r="I530">
            <v>0</v>
          </cell>
          <cell r="K530">
            <v>0</v>
          </cell>
          <cell r="M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row>
        <row r="531">
          <cell r="A531" t="str">
            <v>7.7.3.1</v>
          </cell>
          <cell r="B531" t="str">
            <v>ELE-NZR</v>
          </cell>
          <cell r="C531" t="str">
            <v>18.48.050</v>
          </cell>
          <cell r="D531" t="str">
            <v>599633-3</v>
          </cell>
          <cell r="E531" t="str">
            <v>PONTO PARA TOMADA 2P+T NO TETO, COMPOSTO POR FIAÇÃO EM CABO DE COBRE FLEXÍVEL DE 2,5MM², COM ISOLAÇÃO EM PVC, ANTICHAMA E CLASSE TÉRMICA 70° C E ISOLAÇÃO 750V. ELETRODUTO DE PVC RÍGIDO DE 3/4" COM LUVA DE ROSCA INTERNA E DEMAIS ACESSÓRIOS - FORNECIMENTO E INSTALAÇÃO.</v>
          </cell>
          <cell r="F531" t="str">
            <v> pt</v>
          </cell>
          <cell r="G531">
            <v>3</v>
          </cell>
          <cell r="H531">
            <v>0</v>
          </cell>
          <cell r="I531">
            <v>3</v>
          </cell>
          <cell r="J531">
            <v>49.21</v>
          </cell>
          <cell r="K531">
            <v>147.63</v>
          </cell>
          <cell r="L531">
            <v>37.94</v>
          </cell>
          <cell r="M531">
            <v>113.82</v>
          </cell>
          <cell r="N531">
            <v>0</v>
          </cell>
          <cell r="O531">
            <v>0</v>
          </cell>
          <cell r="P531">
            <v>87.15</v>
          </cell>
          <cell r="Q531">
            <v>261.45</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row>
        <row r="532">
          <cell r="A532" t="str">
            <v>7.7.3.2</v>
          </cell>
          <cell r="B532" t="str">
            <v>DEA</v>
          </cell>
          <cell r="C532" t="str">
            <v>18.38.006</v>
          </cell>
          <cell r="D532" t="str">
            <v>405097-5</v>
          </cell>
          <cell r="E532" t="str">
            <v>TOMADA PARA CAIXA 4X2", COMPOSTA POR SUPORTE, PLACA PARA UM POSTO E UM MÓDULO DE TOMADA 2P+T, 10A, 250V, COR BRANCA, LINHA PIALPLUS OU EQUIVALENTE. FORNECIMENTO E INSTALAÇÃO.</v>
          </cell>
          <cell r="F532" t="str">
            <v>un</v>
          </cell>
          <cell r="G532">
            <v>3</v>
          </cell>
          <cell r="H532">
            <v>0</v>
          </cell>
          <cell r="I532">
            <v>3</v>
          </cell>
          <cell r="J532">
            <v>13.14</v>
          </cell>
          <cell r="K532">
            <v>39.42</v>
          </cell>
          <cell r="L532">
            <v>15.91</v>
          </cell>
          <cell r="M532">
            <v>47.730000000000004</v>
          </cell>
          <cell r="N532">
            <v>0</v>
          </cell>
          <cell r="O532">
            <v>0</v>
          </cell>
          <cell r="P532">
            <v>29.05</v>
          </cell>
          <cell r="Q532">
            <v>87.15</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row>
        <row r="533">
          <cell r="A533" t="str">
            <v>7.7.3.3</v>
          </cell>
          <cell r="B533" t="str">
            <v>DEA</v>
          </cell>
          <cell r="C533" t="str">
            <v>18.36.002</v>
          </cell>
          <cell r="D533" t="str">
            <v>410151-0</v>
          </cell>
          <cell r="E533" t="str">
            <v>CAIXA RETANGULAR 4X4", EM PVC, INSTALADA EM ALVENARIA. FORNECIMENTO E INSTALAÇÃO.</v>
          </cell>
          <cell r="F533" t="str">
            <v>un</v>
          </cell>
          <cell r="G533">
            <v>5</v>
          </cell>
          <cell r="H533">
            <v>0</v>
          </cell>
          <cell r="I533">
            <v>5</v>
          </cell>
          <cell r="J533">
            <v>8.61</v>
          </cell>
          <cell r="K533">
            <v>43.05</v>
          </cell>
          <cell r="L533">
            <v>13.38</v>
          </cell>
          <cell r="M533">
            <v>66.900000000000006</v>
          </cell>
          <cell r="N533">
            <v>0</v>
          </cell>
          <cell r="O533">
            <v>0</v>
          </cell>
          <cell r="P533">
            <v>21.990000000000002</v>
          </cell>
          <cell r="Q533">
            <v>109.95</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row>
        <row r="534">
          <cell r="A534" t="str">
            <v>7.7.3.4</v>
          </cell>
          <cell r="B534" t="str">
            <v>DEA</v>
          </cell>
          <cell r="C534" t="str">
            <v>18.29.005</v>
          </cell>
          <cell r="D534" t="str">
            <v>508307-9</v>
          </cell>
          <cell r="E534" t="str">
            <v>CONDULETE DE ALUMÍNIO COM TAMPA, TIPO L, PARA ELETRODUTO ROSCÁVEL DE 3/4", APARENTE, INCLUSIVE ACESSÓRIOS DE FIXAÇÃO. FORNECIMENTO E INSTALAÇÃO.</v>
          </cell>
          <cell r="F534" t="str">
            <v>un</v>
          </cell>
          <cell r="G534">
            <v>2</v>
          </cell>
          <cell r="H534">
            <v>0</v>
          </cell>
          <cell r="I534">
            <v>2</v>
          </cell>
          <cell r="J534">
            <v>13.98</v>
          </cell>
          <cell r="K534">
            <v>27.96</v>
          </cell>
          <cell r="L534">
            <v>15.07</v>
          </cell>
          <cell r="M534">
            <v>30.14</v>
          </cell>
          <cell r="N534">
            <v>0</v>
          </cell>
          <cell r="O534">
            <v>0</v>
          </cell>
          <cell r="P534">
            <v>29.05</v>
          </cell>
          <cell r="Q534">
            <v>58.1</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row>
        <row r="535">
          <cell r="A535" t="str">
            <v>7.7.3.5</v>
          </cell>
          <cell r="B535" t="str">
            <v>DEA</v>
          </cell>
          <cell r="C535" t="str">
            <v>18.29.019</v>
          </cell>
          <cell r="D535" t="str">
            <v>598523-4</v>
          </cell>
          <cell r="E535" t="str">
            <v>CONDULETE DE PVC, TIPO T, PARA ELETRODUTO ROSCÁVEL DE 3/4", APARENTE, INCLUSIVE ACESSÓRIOS DE FIXAÇÃO. FORNECIMENTO E INSTALAÇÃO.</v>
          </cell>
          <cell r="F535" t="str">
            <v>un</v>
          </cell>
          <cell r="G535">
            <v>1</v>
          </cell>
          <cell r="H535">
            <v>0</v>
          </cell>
          <cell r="I535">
            <v>1</v>
          </cell>
          <cell r="J535">
            <v>18.399999999999999</v>
          </cell>
          <cell r="K535">
            <v>18.399999999999999</v>
          </cell>
          <cell r="L535">
            <v>18.97</v>
          </cell>
          <cell r="M535">
            <v>18.97</v>
          </cell>
          <cell r="N535">
            <v>0</v>
          </cell>
          <cell r="O535">
            <v>0</v>
          </cell>
          <cell r="P535">
            <v>37.369999999999997</v>
          </cell>
          <cell r="Q535">
            <v>37.369999999999997</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row>
        <row r="536">
          <cell r="A536" t="str">
            <v>7.7.3.6</v>
          </cell>
          <cell r="B536" t="str">
            <v>DEA</v>
          </cell>
          <cell r="C536" t="str">
            <v>18.37.003</v>
          </cell>
          <cell r="D536" t="str">
            <v>433972-0</v>
          </cell>
          <cell r="E536" t="str">
            <v xml:space="preserve">CAIXA DE PASSAGEM 15X15X10CM (SOBREPOR), FORNECIMENTO E INSTALAÇÃO. </v>
          </cell>
          <cell r="F536" t="str">
            <v>un</v>
          </cell>
          <cell r="G536">
            <v>2</v>
          </cell>
          <cell r="H536">
            <v>0</v>
          </cell>
          <cell r="I536">
            <v>2</v>
          </cell>
          <cell r="J536">
            <v>20.46</v>
          </cell>
          <cell r="K536">
            <v>40.92</v>
          </cell>
          <cell r="L536">
            <v>16.54</v>
          </cell>
          <cell r="M536">
            <v>33.08</v>
          </cell>
          <cell r="N536">
            <v>0</v>
          </cell>
          <cell r="O536">
            <v>0</v>
          </cell>
          <cell r="P536">
            <v>37</v>
          </cell>
          <cell r="Q536">
            <v>74</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row>
        <row r="537">
          <cell r="A537" t="str">
            <v>7.7.3.7</v>
          </cell>
          <cell r="B537" t="str">
            <v>DEA</v>
          </cell>
          <cell r="C537" t="str">
            <v>18.33.007</v>
          </cell>
          <cell r="D537" t="str">
            <v>599667-8</v>
          </cell>
          <cell r="E537" t="str">
            <v>CAIXA DE PASSAGEM DE ALVENARIA DE BLOCOS CERÂMICOS 10 FUROS 10X20X20CM, DIMENSÃO DE 30X30X30CM, COM REVESTIMENTO INTERNO EM CHAPISCO E REBOCO, TAMPA DE CONCRETO ESP. 5CM E LASTRO DE BRITA 5CM</v>
          </cell>
          <cell r="F537" t="str">
            <v>un</v>
          </cell>
          <cell r="G537">
            <v>3</v>
          </cell>
          <cell r="H537">
            <v>0</v>
          </cell>
          <cell r="I537">
            <v>3</v>
          </cell>
          <cell r="J537">
            <v>46.28</v>
          </cell>
          <cell r="K537">
            <v>138.84</v>
          </cell>
          <cell r="L537">
            <v>89.7</v>
          </cell>
          <cell r="M537">
            <v>269.10000000000002</v>
          </cell>
          <cell r="N537">
            <v>0</v>
          </cell>
          <cell r="O537">
            <v>0</v>
          </cell>
          <cell r="P537">
            <v>135.98000000000002</v>
          </cell>
          <cell r="Q537">
            <v>407.94</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row>
        <row r="538">
          <cell r="A538" t="str">
            <v>7.7.3.8</v>
          </cell>
          <cell r="B538" t="str">
            <v>DEA</v>
          </cell>
          <cell r="C538" t="str">
            <v>18.36.013</v>
          </cell>
          <cell r="D538" t="str">
            <v>599801-8</v>
          </cell>
          <cell r="E538" t="str">
            <v>CAIXA RETANGULAR 4X4", EM PVC, INSTALADA EM TETO. FORNECIMENTO E INSTALAÇÃO.</v>
          </cell>
          <cell r="F538" t="str">
            <v>un</v>
          </cell>
          <cell r="G538">
            <v>4</v>
          </cell>
          <cell r="H538">
            <v>0</v>
          </cell>
          <cell r="I538">
            <v>4</v>
          </cell>
          <cell r="J538">
            <v>7.06</v>
          </cell>
          <cell r="K538">
            <v>28.24</v>
          </cell>
          <cell r="L538">
            <v>6.94</v>
          </cell>
          <cell r="M538">
            <v>27.76</v>
          </cell>
          <cell r="N538">
            <v>0</v>
          </cell>
          <cell r="O538">
            <v>0</v>
          </cell>
          <cell r="P538">
            <v>14</v>
          </cell>
          <cell r="Q538">
            <v>56</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0</v>
          </cell>
          <cell r="CP538">
            <v>0</v>
          </cell>
          <cell r="CQ538">
            <v>0</v>
          </cell>
        </row>
        <row r="539">
          <cell r="A539" t="str">
            <v>7.7.3.9</v>
          </cell>
          <cell r="B539" t="str">
            <v>ELE-NZR</v>
          </cell>
          <cell r="C539" t="str">
            <v>18.36.023</v>
          </cell>
          <cell r="D539" t="str">
            <v>432137-5</v>
          </cell>
          <cell r="E539" t="str">
            <v>CAIXA RETANGULAR 4X2", EM PVC, EMBUTIR EM FORRO – FORNECIMENTO E INSTALAÇÃO</v>
          </cell>
          <cell r="F539" t="str">
            <v>un</v>
          </cell>
          <cell r="G539">
            <v>2</v>
          </cell>
          <cell r="H539">
            <v>0</v>
          </cell>
          <cell r="I539">
            <v>2</v>
          </cell>
          <cell r="J539">
            <v>5.48</v>
          </cell>
          <cell r="K539">
            <v>10.96</v>
          </cell>
          <cell r="L539">
            <v>14.34</v>
          </cell>
          <cell r="M539">
            <v>28.68</v>
          </cell>
          <cell r="N539">
            <v>0</v>
          </cell>
          <cell r="O539">
            <v>0</v>
          </cell>
          <cell r="P539">
            <v>19.82</v>
          </cell>
          <cell r="Q539">
            <v>39.64</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row>
        <row r="540">
          <cell r="A540" t="str">
            <v>7.7.3.10</v>
          </cell>
          <cell r="B540" t="str">
            <v>DEA</v>
          </cell>
          <cell r="C540" t="str">
            <v>18.38.016</v>
          </cell>
          <cell r="D540" t="str">
            <v>497637-1</v>
          </cell>
          <cell r="E540" t="str">
            <v>PLACA CEGA PARA CAIXA 4X4", COMPOSTA POR SUPORTE E PLACA NA COR BRANCA, PIALPLUS OU EQUIVALENTE. FORNECIMENTO E INSTALAÇÃO.</v>
          </cell>
          <cell r="F540" t="str">
            <v>un</v>
          </cell>
          <cell r="G540">
            <v>5</v>
          </cell>
          <cell r="H540">
            <v>0</v>
          </cell>
          <cell r="I540">
            <v>5</v>
          </cell>
          <cell r="J540">
            <v>7.65</v>
          </cell>
          <cell r="K540">
            <v>38.25</v>
          </cell>
          <cell r="L540">
            <v>5.1100000000000003</v>
          </cell>
          <cell r="M540">
            <v>25.55</v>
          </cell>
          <cell r="N540">
            <v>0</v>
          </cell>
          <cell r="O540">
            <v>0</v>
          </cell>
          <cell r="P540">
            <v>12.760000000000002</v>
          </cell>
          <cell r="Q540">
            <v>63.8</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row>
        <row r="541">
          <cell r="A541" t="str">
            <v>7.7.3.11</v>
          </cell>
          <cell r="B541" t="str">
            <v>ELE-NZR</v>
          </cell>
          <cell r="C541" t="str">
            <v>18.39.032</v>
          </cell>
          <cell r="D541" t="str">
            <v>549068-5</v>
          </cell>
          <cell r="E541" t="str">
            <v>EXAUSTOR PARA BANHEIRO, BIVOLT, REF.: C 80 A, DA VENTOKIT OU EQUIVALENTE - FORNECIMENTO E INSTALAÇÃO.</v>
          </cell>
          <cell r="F541" t="str">
            <v>un</v>
          </cell>
          <cell r="G541">
            <v>3</v>
          </cell>
          <cell r="H541">
            <v>0</v>
          </cell>
          <cell r="I541">
            <v>3</v>
          </cell>
          <cell r="J541">
            <v>208.73</v>
          </cell>
          <cell r="K541">
            <v>626.18999999999994</v>
          </cell>
          <cell r="L541">
            <v>47.84</v>
          </cell>
          <cell r="M541">
            <v>143.52000000000001</v>
          </cell>
          <cell r="N541">
            <v>0</v>
          </cell>
          <cell r="O541">
            <v>0</v>
          </cell>
          <cell r="P541">
            <v>256.57</v>
          </cell>
          <cell r="Q541">
            <v>769.71</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row>
        <row r="542">
          <cell r="A542" t="str">
            <v>7.7.4.</v>
          </cell>
          <cell r="E542" t="str">
            <v>Conexão do porta-cabos</v>
          </cell>
          <cell r="H542">
            <v>0</v>
          </cell>
          <cell r="I542">
            <v>0</v>
          </cell>
          <cell r="K542">
            <v>0</v>
          </cell>
          <cell r="M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row>
        <row r="543">
          <cell r="A543" t="str">
            <v>7.7.4.1</v>
          </cell>
          <cell r="B543" t="str">
            <v>SINAPI</v>
          </cell>
          <cell r="C543" t="str">
            <v>91893</v>
          </cell>
          <cell r="D543" t="str">
            <v>221987-5</v>
          </cell>
          <cell r="E543" t="str">
            <v>CURVA 90 GRAUS PARA ELETRODUTO, PVC, ROSCÁVEL, DN 32 MM (1"), PARA CIRCUITOS TERMINAIS, INSTALADA EM FORRO - FORNECIMENTO E INSTALAÇÃO. AF_03/2023</v>
          </cell>
          <cell r="F543" t="str">
            <v>un</v>
          </cell>
          <cell r="G543">
            <v>1</v>
          </cell>
          <cell r="H543">
            <v>0</v>
          </cell>
          <cell r="I543">
            <v>1</v>
          </cell>
          <cell r="J543">
            <v>7.17</v>
          </cell>
          <cell r="K543">
            <v>7.17</v>
          </cell>
          <cell r="L543">
            <v>11.47</v>
          </cell>
          <cell r="M543">
            <v>11.47</v>
          </cell>
          <cell r="N543">
            <v>0</v>
          </cell>
          <cell r="O543">
            <v>0</v>
          </cell>
          <cell r="P543">
            <v>18.64</v>
          </cell>
          <cell r="Q543">
            <v>18.64</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row>
        <row r="544">
          <cell r="A544" t="str">
            <v>7.7.5.</v>
          </cell>
          <cell r="E544" t="str">
            <v>Dispositivo de controle</v>
          </cell>
          <cell r="H544">
            <v>0</v>
          </cell>
          <cell r="I544">
            <v>0</v>
          </cell>
          <cell r="K544">
            <v>0</v>
          </cell>
          <cell r="M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row>
        <row r="545">
          <cell r="A545" t="str">
            <v>7.7.5.1</v>
          </cell>
          <cell r="B545" t="str">
            <v>ELE-NZR</v>
          </cell>
          <cell r="C545" t="str">
            <v>18.48.044</v>
          </cell>
          <cell r="D545" t="str">
            <v>564505-0</v>
          </cell>
          <cell r="E545" t="str">
            <v>PONTO PARA INTERRUPTOR PARALELO DE UMA SEÇÕES EM ALVENARIA, COMPOSTO POR FIAÇÃO EM CABO DE COBRE FLEXÍVEL DE 2,5MM², COM ISOLAÇÃO EM PVC, ANTICHAMA E CLASSE TÉRMICA 70° C E ISOLAÇÃO 750V. ELETRODUTO DE PVC CORRUGADO 3/4" E DEMAIS ACESSÓRIOS - FORNECIMENTO E INSTALAÇÃO.</v>
          </cell>
          <cell r="F545" t="str">
            <v> pt</v>
          </cell>
          <cell r="G545">
            <v>2</v>
          </cell>
          <cell r="H545">
            <v>0</v>
          </cell>
          <cell r="I545">
            <v>2</v>
          </cell>
          <cell r="J545">
            <v>34.46</v>
          </cell>
          <cell r="K545">
            <v>68.92</v>
          </cell>
          <cell r="L545">
            <v>52.2</v>
          </cell>
          <cell r="M545">
            <v>104.4</v>
          </cell>
          <cell r="N545">
            <v>0</v>
          </cell>
          <cell r="O545">
            <v>0</v>
          </cell>
          <cell r="P545">
            <v>86.66</v>
          </cell>
          <cell r="Q545">
            <v>173.32</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row>
        <row r="546">
          <cell r="A546" t="str">
            <v>7.7.5.2</v>
          </cell>
          <cell r="B546" t="str">
            <v>ELE-NZR</v>
          </cell>
          <cell r="C546" t="str">
            <v>18.48.048</v>
          </cell>
          <cell r="D546" t="str">
            <v>599691-0</v>
          </cell>
          <cell r="E546" t="str">
            <v>PONTO PARA INTERRUPTOR DE UMA SEÇÃO EM ALVENARIA, COMPOSTO POR FIAÇÃO EM CABO DE COBRE FLEXÍVEL DE 2,5MM², COM ISOLAÇÃO EM PVC, ANTICHAMA E CLASSE TÉRMICA 70° C E ISOLAÇÃO 750V. ELETRODUTO DE PVC CORRUGADO 3/4" E DEMAIS ACESSÓRIOS - FORNECIMENTO E INSTALAÇÃO.</v>
          </cell>
          <cell r="F546" t="str">
            <v> pt</v>
          </cell>
          <cell r="G546">
            <v>19</v>
          </cell>
          <cell r="H546">
            <v>0</v>
          </cell>
          <cell r="I546">
            <v>19</v>
          </cell>
          <cell r="J546">
            <v>34.46</v>
          </cell>
          <cell r="K546">
            <v>654.74</v>
          </cell>
          <cell r="L546">
            <v>52.2</v>
          </cell>
          <cell r="M546">
            <v>991.80000000000007</v>
          </cell>
          <cell r="N546">
            <v>0</v>
          </cell>
          <cell r="O546">
            <v>0</v>
          </cell>
          <cell r="P546">
            <v>86.66</v>
          </cell>
          <cell r="Q546">
            <v>1646.54</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row>
        <row r="547">
          <cell r="A547" t="str">
            <v>7.7.5.3</v>
          </cell>
          <cell r="B547" t="str">
            <v>ELE-NZR</v>
          </cell>
          <cell r="C547" t="str">
            <v>18.48.047</v>
          </cell>
          <cell r="D547" t="str">
            <v>599692-9</v>
          </cell>
          <cell r="E547" t="str">
            <v>PONTO PARA INTERRUPTOR DE DUAS SEÇÕES EM ALVENARIA, COMPOSTO POR FIAÇÃO EM CABO DE COBRE FLEXÍVEL DE 2,5MM², COM ISOLAÇÃO EM PVC, ANTICHAMA E CLASSE TÉRMICA 70° C E ISOLAÇÃO 750V. ELETRODUTO DE PVC CORRUGADO 3/4" E DEMAIS ACESSÓRIOS - FORNECIMENTO E INSTALAÇÃO.</v>
          </cell>
          <cell r="F547" t="str">
            <v> pt</v>
          </cell>
          <cell r="G547">
            <v>2</v>
          </cell>
          <cell r="H547">
            <v>0</v>
          </cell>
          <cell r="I547">
            <v>2</v>
          </cell>
          <cell r="J547">
            <v>34.46</v>
          </cell>
          <cell r="K547">
            <v>68.92</v>
          </cell>
          <cell r="L547">
            <v>52.2</v>
          </cell>
          <cell r="M547">
            <v>104.4</v>
          </cell>
          <cell r="N547">
            <v>0</v>
          </cell>
          <cell r="O547">
            <v>0</v>
          </cell>
          <cell r="P547">
            <v>86.66</v>
          </cell>
          <cell r="Q547">
            <v>173.32</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row>
        <row r="548">
          <cell r="A548" t="str">
            <v>7.7.5.4</v>
          </cell>
          <cell r="B548" t="str">
            <v>ELE-NZR</v>
          </cell>
          <cell r="C548" t="str">
            <v>18.48.046</v>
          </cell>
          <cell r="D548" t="str">
            <v>599693-7</v>
          </cell>
          <cell r="E548" t="str">
            <v>PONTO PARA INTERRUPTOR DE TRÊS SEÇÕES EM ALVENARIA, COMPOSTO POR FIAÇÃO EM CABO DE COBRE FLEXÍVEL DE 2,5MM², COM ISOLAÇÃO EM PVC, ANTICHAMA E CLASSE TÉRMICA 70° C E ISOLAÇÃO 750V. ELETRODUTO DE PVC CORRUGADO 3/4" E DEMAIS ACESSÓRIOS - FORNECIMENTO E INSTALAÇÃO.</v>
          </cell>
          <cell r="F548" t="str">
            <v> pt</v>
          </cell>
          <cell r="G548">
            <v>2</v>
          </cell>
          <cell r="H548">
            <v>0</v>
          </cell>
          <cell r="I548">
            <v>2</v>
          </cell>
          <cell r="J548">
            <v>34.46</v>
          </cell>
          <cell r="K548">
            <v>68.92</v>
          </cell>
          <cell r="L548">
            <v>52.2</v>
          </cell>
          <cell r="M548">
            <v>104.4</v>
          </cell>
          <cell r="N548">
            <v>0</v>
          </cell>
          <cell r="O548">
            <v>0</v>
          </cell>
          <cell r="P548">
            <v>86.66</v>
          </cell>
          <cell r="Q548">
            <v>173.32</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row>
        <row r="549">
          <cell r="A549" t="str">
            <v>7.7.5.5</v>
          </cell>
          <cell r="B549" t="str">
            <v>ELE-NZR</v>
          </cell>
          <cell r="C549" t="str">
            <v>18.48.045</v>
          </cell>
          <cell r="D549" t="str">
            <v>599694-5</v>
          </cell>
          <cell r="E549" t="str">
            <v>PONTO PARA INTERRUPTOR DE QUATRO SEÇÕES EM ALVENARIA, COMPOSTO POR FIAÇÃO EM CABO DE COBRE FLEXÍVEL DE 2,5MM², COM ISOLAÇÃO EM PVC, ANTICHAMA E CLASSE TÉRMICA 70° C E ISOLAÇÃO 750V. ELETRODUTO DE PVC CORRUGADO 3/4" E DEMAIS ACESSÓRIOS - FORNECIMENTO E INSTALAÇÃO.</v>
          </cell>
          <cell r="F549" t="str">
            <v> pt</v>
          </cell>
          <cell r="G549">
            <v>2</v>
          </cell>
          <cell r="H549">
            <v>0</v>
          </cell>
          <cell r="I549">
            <v>2</v>
          </cell>
          <cell r="J549">
            <v>34.46</v>
          </cell>
          <cell r="K549">
            <v>68.92</v>
          </cell>
          <cell r="L549">
            <v>52.2</v>
          </cell>
          <cell r="M549">
            <v>104.4</v>
          </cell>
          <cell r="N549">
            <v>0</v>
          </cell>
          <cell r="O549">
            <v>0</v>
          </cell>
          <cell r="P549">
            <v>86.66</v>
          </cell>
          <cell r="Q549">
            <v>173.32</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row>
        <row r="550">
          <cell r="A550" t="str">
            <v>7.7.5.6</v>
          </cell>
          <cell r="B550" t="str">
            <v>ELE-NZR</v>
          </cell>
          <cell r="C550" t="str">
            <v>18.28.016</v>
          </cell>
          <cell r="D550" t="str">
            <v>461094-6</v>
          </cell>
          <cell r="E550" t="str">
            <v xml:space="preserve">CHAVE MAGNÉTICA PARTIDA DIRETA PARA MOTOR MONOFÁSICO 220V, 60HZ – 1/4CV – FORNECIMENTO E INSTALAÇÃO. </v>
          </cell>
          <cell r="F550" t="str">
            <v>un</v>
          </cell>
          <cell r="G550">
            <v>1</v>
          </cell>
          <cell r="H550">
            <v>0</v>
          </cell>
          <cell r="I550">
            <v>1</v>
          </cell>
          <cell r="J550">
            <v>220.28</v>
          </cell>
          <cell r="K550">
            <v>220.28</v>
          </cell>
          <cell r="L550">
            <v>95.68</v>
          </cell>
          <cell r="M550">
            <v>95.68</v>
          </cell>
          <cell r="N550">
            <v>0</v>
          </cell>
          <cell r="O550">
            <v>0</v>
          </cell>
          <cell r="P550">
            <v>315.96000000000004</v>
          </cell>
          <cell r="Q550">
            <v>315.95999999999998</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row>
        <row r="551">
          <cell r="A551" t="str">
            <v>7.7.5.7</v>
          </cell>
          <cell r="B551" t="str">
            <v>SINAPI</v>
          </cell>
          <cell r="C551" t="str">
            <v>102137</v>
          </cell>
          <cell r="D551" t="str">
            <v>338061-0</v>
          </cell>
          <cell r="E551" t="str">
            <v>CHAVE DE BOIA AUTOMÁTICA SUPERIOR/INFERIOR 15A/250V - FORNECIMENTO E INSTALAÇÃO. AF_12/2020</v>
          </cell>
          <cell r="F551" t="str">
            <v>un</v>
          </cell>
          <cell r="G551">
            <v>1</v>
          </cell>
          <cell r="H551">
            <v>0</v>
          </cell>
          <cell r="I551">
            <v>1</v>
          </cell>
          <cell r="J551">
            <v>53.81</v>
          </cell>
          <cell r="K551">
            <v>53.81</v>
          </cell>
          <cell r="L551">
            <v>30.27</v>
          </cell>
          <cell r="M551">
            <v>30.27</v>
          </cell>
          <cell r="N551">
            <v>0</v>
          </cell>
          <cell r="O551">
            <v>0</v>
          </cell>
          <cell r="P551">
            <v>84.08</v>
          </cell>
          <cell r="Q551">
            <v>84.08</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row>
        <row r="552">
          <cell r="A552" t="str">
            <v>7.7.5.8</v>
          </cell>
          <cell r="B552" t="str">
            <v>DEA</v>
          </cell>
          <cell r="C552" t="str">
            <v>18.36.007</v>
          </cell>
          <cell r="D552" t="str">
            <v>599368-7</v>
          </cell>
          <cell r="E552" t="str">
            <v>CAIXA RETANGULAR 4" X 2", MÉDIA (1,30 M DO PISO), EM PVC, INSTALADA EM ALVENARIA - FORNECIMENTO E INSTALAÇÃO.</v>
          </cell>
          <cell r="F552" t="str">
            <v>un</v>
          </cell>
          <cell r="G552">
            <v>24</v>
          </cell>
          <cell r="H552">
            <v>0</v>
          </cell>
          <cell r="I552">
            <v>24</v>
          </cell>
          <cell r="J552">
            <v>6.64</v>
          </cell>
          <cell r="K552">
            <v>159.35999999999999</v>
          </cell>
          <cell r="L552">
            <v>19.16</v>
          </cell>
          <cell r="M552">
            <v>459.84000000000003</v>
          </cell>
          <cell r="N552">
            <v>0</v>
          </cell>
          <cell r="O552">
            <v>0</v>
          </cell>
          <cell r="P552">
            <v>25.8</v>
          </cell>
          <cell r="Q552">
            <v>619.20000000000005</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row>
        <row r="553">
          <cell r="A553" t="str">
            <v>7.7.5.9</v>
          </cell>
          <cell r="B553" t="str">
            <v>DEA</v>
          </cell>
          <cell r="C553" t="str">
            <v>18.38.004</v>
          </cell>
          <cell r="D553" t="str">
            <v>599722-4</v>
          </cell>
          <cell r="E553" t="str">
            <v>INTERRUPTOR PARALELO DE UMA SEÇÃO PARA CAIXA 4X2", COMPOSTO POR SUPORTE, PLACA PARA UM POSTO E UM MÓDULO DE INTERRUPTOR PARALELO, COR BRANCA, LINHA PIALPLUS OU EQUIVALENTE. FORNECIMENTO E INSTALAÇÃO.</v>
          </cell>
          <cell r="F553" t="str">
            <v>un</v>
          </cell>
          <cell r="G553">
            <v>2</v>
          </cell>
          <cell r="H553">
            <v>0</v>
          </cell>
          <cell r="I553">
            <v>2</v>
          </cell>
          <cell r="J553">
            <v>15.12</v>
          </cell>
          <cell r="K553">
            <v>30.24</v>
          </cell>
          <cell r="L553">
            <v>21.26</v>
          </cell>
          <cell r="M553">
            <v>42.52</v>
          </cell>
          <cell r="N553">
            <v>0</v>
          </cell>
          <cell r="O553">
            <v>0</v>
          </cell>
          <cell r="P553">
            <v>36.380000000000003</v>
          </cell>
          <cell r="Q553">
            <v>72.760000000000005</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row>
        <row r="554">
          <cell r="A554" t="str">
            <v>7.7.5.10</v>
          </cell>
          <cell r="B554" t="str">
            <v>DEA</v>
          </cell>
          <cell r="C554" t="str">
            <v>18.38.001</v>
          </cell>
          <cell r="D554" t="str">
            <v>435925-9</v>
          </cell>
          <cell r="E554" t="str">
            <v>INTERRUPTOR SIMPLES DE UMA SEÇÃO PARA CAIXA 4X2", COMPOSTO POR SUPORTE, PLACA PARA UM POSTO E UM MÓDULO DE INTERRUPTOR SIMPLES, COR BRANCA, LINHA PIALPLUS OU EQUIVALENTE. FORNECIMENTO E INSTALAÇÃO.</v>
          </cell>
          <cell r="F554" t="str">
            <v>un</v>
          </cell>
          <cell r="G554">
            <v>18</v>
          </cell>
          <cell r="H554">
            <v>0</v>
          </cell>
          <cell r="I554">
            <v>18</v>
          </cell>
          <cell r="J554">
            <v>12.54</v>
          </cell>
          <cell r="K554">
            <v>225.71999999999997</v>
          </cell>
          <cell r="L554">
            <v>17.2</v>
          </cell>
          <cell r="M554">
            <v>309.59999999999997</v>
          </cell>
          <cell r="N554">
            <v>0</v>
          </cell>
          <cell r="O554">
            <v>0</v>
          </cell>
          <cell r="P554">
            <v>29.74</v>
          </cell>
          <cell r="Q554">
            <v>535.32000000000005</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row>
        <row r="555">
          <cell r="A555" t="str">
            <v>7.7.5.11</v>
          </cell>
          <cell r="B555" t="str">
            <v>DEA</v>
          </cell>
          <cell r="C555" t="str">
            <v>18.38.002</v>
          </cell>
          <cell r="D555" t="str">
            <v>435926-7</v>
          </cell>
          <cell r="E555" t="str">
            <v>INTERRUPTOR SIMPLES DE DUAS SEÇÕES PARA CAIXA 4X2", COMPOSTO POR SUPORTE, PLACA PARA DOIS POSTOS E DOIS MÓDULOS DE INTERRUPTOR SIMPLES, COR BRANCA, LINHA PIALPLUS OU EQUIVALENTE. FORNECIMENTO E INSTALAÇÃO.</v>
          </cell>
          <cell r="F555" t="str">
            <v>un</v>
          </cell>
          <cell r="G555">
            <v>2</v>
          </cell>
          <cell r="H555">
            <v>0</v>
          </cell>
          <cell r="I555">
            <v>2</v>
          </cell>
          <cell r="J555">
            <v>20.69</v>
          </cell>
          <cell r="K555">
            <v>41.38</v>
          </cell>
          <cell r="L555">
            <v>28.29</v>
          </cell>
          <cell r="M555">
            <v>56.58</v>
          </cell>
          <cell r="N555">
            <v>0</v>
          </cell>
          <cell r="O555">
            <v>0</v>
          </cell>
          <cell r="P555">
            <v>48.980000000000004</v>
          </cell>
          <cell r="Q555">
            <v>97.96</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row>
        <row r="556">
          <cell r="A556" t="str">
            <v>7.7.5.12</v>
          </cell>
          <cell r="B556" t="str">
            <v>DEA</v>
          </cell>
          <cell r="C556" t="str">
            <v>18.38.003</v>
          </cell>
          <cell r="D556" t="str">
            <v>450657-0</v>
          </cell>
          <cell r="E556" t="str">
            <v>INTERRUPTOR SIMPLES DE TRÊS SEÇÕES PARA CAIXA 4X2", COMPOSTO POR SUPORTE, PLACA PARA TRÊS POSTOS E TRÊS MÓDULOS DE INTERRUPTOR SIMPLES, COR BRANCA, LINHA PIALPLUS OU EQUIVALENTE. FORNECIMENTO E INSTALAÇÃO.</v>
          </cell>
          <cell r="F556" t="str">
            <v>un</v>
          </cell>
          <cell r="G556">
            <v>2</v>
          </cell>
          <cell r="H556">
            <v>0</v>
          </cell>
          <cell r="I556">
            <v>2</v>
          </cell>
          <cell r="J556">
            <v>29.26</v>
          </cell>
          <cell r="K556">
            <v>58.52</v>
          </cell>
          <cell r="L556">
            <v>39.380000000000003</v>
          </cell>
          <cell r="M556">
            <v>78.760000000000005</v>
          </cell>
          <cell r="N556">
            <v>0</v>
          </cell>
          <cell r="O556">
            <v>0</v>
          </cell>
          <cell r="P556">
            <v>68.64</v>
          </cell>
          <cell r="Q556">
            <v>137.28</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row>
        <row r="557">
          <cell r="A557" t="str">
            <v>7.7.5.13</v>
          </cell>
          <cell r="B557" t="str">
            <v>DEA</v>
          </cell>
          <cell r="C557" t="str">
            <v>18.38.005</v>
          </cell>
          <cell r="D557" t="str">
            <v>435928-3</v>
          </cell>
          <cell r="E557" t="str">
            <v>INTERRUPTOR SIMPLES DE UMA SEÇÃO CONJUGADO COM TOMADA 2P+T (10A), PARA CAIXA 4X2", COMPOSTO POR SUPORTE, PLACA PARA DOIS POSTOS, UM MÓDULO DE INTERRUPTOR SIMPLES E UM MÓDULO DE TOMADA 2P+T (10A), COR BRANCA, LINHA PIALPLUS OU EQUIVALENTE. FORNECIMENTO E INSTALAÇÃO.</v>
          </cell>
          <cell r="F557" t="str">
            <v>un</v>
          </cell>
          <cell r="G557">
            <v>1</v>
          </cell>
          <cell r="H557">
            <v>0</v>
          </cell>
          <cell r="I557">
            <v>1</v>
          </cell>
          <cell r="J557">
            <v>22.25</v>
          </cell>
          <cell r="K557">
            <v>22.25</v>
          </cell>
          <cell r="L557">
            <v>32.35</v>
          </cell>
          <cell r="M557">
            <v>32.35</v>
          </cell>
          <cell r="N557">
            <v>0</v>
          </cell>
          <cell r="O557">
            <v>0</v>
          </cell>
          <cell r="P557">
            <v>54.6</v>
          </cell>
          <cell r="Q557">
            <v>54.6</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row>
        <row r="558">
          <cell r="A558" t="str">
            <v>7.7.5.14</v>
          </cell>
          <cell r="B558" t="str">
            <v>ELE-NZR</v>
          </cell>
          <cell r="C558" t="str">
            <v>18.36.022</v>
          </cell>
          <cell r="D558" t="str">
            <v>382333-4</v>
          </cell>
          <cell r="E558" t="str">
            <v>CAIXA RETANGULAR 4X4", MÉDIA (1,30 M DO PISO), EM PVC, INSTALADA EM ALVENARIA. FORNECIMENTO E INSTALAÇÃO.</v>
          </cell>
          <cell r="F558" t="str">
            <v>un</v>
          </cell>
          <cell r="G558">
            <v>2</v>
          </cell>
          <cell r="H558">
            <v>0</v>
          </cell>
          <cell r="I558">
            <v>2</v>
          </cell>
          <cell r="J558">
            <v>9.76</v>
          </cell>
          <cell r="K558">
            <v>19.52</v>
          </cell>
          <cell r="L558">
            <v>19.68</v>
          </cell>
          <cell r="M558">
            <v>39.36</v>
          </cell>
          <cell r="N558">
            <v>0</v>
          </cell>
          <cell r="O558">
            <v>0</v>
          </cell>
          <cell r="P558">
            <v>29.439999999999998</v>
          </cell>
          <cell r="Q558">
            <v>58.88</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row>
        <row r="559">
          <cell r="A559" t="str">
            <v>7.7.5.15</v>
          </cell>
          <cell r="B559" t="str">
            <v>ELE-NZR</v>
          </cell>
          <cell r="C559" t="str">
            <v>18.38.031</v>
          </cell>
          <cell r="D559" t="str">
            <v>466964-9</v>
          </cell>
          <cell r="E559" t="str">
            <v>INTERRUPTOR SIMPLES DE QUATRO SEÇÕES PARA CAIXA 4X4", COMPOSTO POR SUPORTE, PLACA PARA QUATRO POSTOS E QUATRO MÓDULOS DE INTERRUPTOR SIMPLES, COR BRANCA, LINHA PIALPLUS OU EQUIVALENTE. FORNECIMENTO E INSTALAÇÃO.</v>
          </cell>
          <cell r="F559" t="str">
            <v>un</v>
          </cell>
          <cell r="G559">
            <v>2</v>
          </cell>
          <cell r="H559">
            <v>0</v>
          </cell>
          <cell r="I559">
            <v>2</v>
          </cell>
          <cell r="J559">
            <v>39.479999999999997</v>
          </cell>
          <cell r="K559">
            <v>78.959999999999994</v>
          </cell>
          <cell r="L559">
            <v>42.94</v>
          </cell>
          <cell r="M559">
            <v>85.88</v>
          </cell>
          <cell r="N559">
            <v>0</v>
          </cell>
          <cell r="O559">
            <v>0</v>
          </cell>
          <cell r="P559">
            <v>82.419999999999987</v>
          </cell>
          <cell r="Q559">
            <v>164.84</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row>
        <row r="560">
          <cell r="A560" t="str">
            <v>7.7.6.</v>
          </cell>
          <cell r="E560" t="str">
            <v>Elemento construtivo genérico</v>
          </cell>
          <cell r="H560">
            <v>0</v>
          </cell>
          <cell r="I560">
            <v>0</v>
          </cell>
          <cell r="K560">
            <v>0</v>
          </cell>
          <cell r="M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row>
        <row r="561">
          <cell r="A561" t="str">
            <v>7.7.6.1</v>
          </cell>
          <cell r="B561" t="str">
            <v>DEA</v>
          </cell>
          <cell r="C561" t="str">
            <v>18.36.012</v>
          </cell>
          <cell r="D561" t="str">
            <v>599725-9</v>
          </cell>
          <cell r="E561" t="str">
            <v>CAIXA OCTOGONAL 4X4", EM PVC, INSTALADA EM TETO. FORNECIMENTO E INSTALAÇÃO.</v>
          </cell>
          <cell r="F561" t="str">
            <v>un</v>
          </cell>
          <cell r="G561">
            <v>62</v>
          </cell>
          <cell r="H561">
            <v>0</v>
          </cell>
          <cell r="I561">
            <v>62</v>
          </cell>
          <cell r="J561">
            <v>8.8000000000000007</v>
          </cell>
          <cell r="K561">
            <v>545.6</v>
          </cell>
          <cell r="L561">
            <v>6.94</v>
          </cell>
          <cell r="M561">
            <v>430.28000000000003</v>
          </cell>
          <cell r="N561">
            <v>0</v>
          </cell>
          <cell r="O561">
            <v>0</v>
          </cell>
          <cell r="P561">
            <v>15.740000000000002</v>
          </cell>
          <cell r="Q561">
            <v>975.88</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row>
        <row r="562">
          <cell r="A562" t="str">
            <v>7.7.7.</v>
          </cell>
          <cell r="E562" t="str">
            <v>Luminária</v>
          </cell>
          <cell r="H562">
            <v>0</v>
          </cell>
          <cell r="I562">
            <v>0</v>
          </cell>
          <cell r="K562">
            <v>0</v>
          </cell>
          <cell r="M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row>
        <row r="563">
          <cell r="A563" t="str">
            <v>7.7.7.1</v>
          </cell>
          <cell r="B563" t="str">
            <v>ELE-NZR</v>
          </cell>
          <cell r="C563" t="str">
            <v>18.39.023</v>
          </cell>
          <cell r="D563" t="str">
            <v>599726-7</v>
          </cell>
          <cell r="E563" t="str">
            <v>LUMINÁRIA CIRCULAR LED 18W - 1450LM - 6500K - IRC 70 – PAINEL DE EMBUTIR PLAFON. REF.: CHIRAY OU EQUIVALENTE – FORNECIMENTO E INSTALAÇÃO.</v>
          </cell>
          <cell r="F563" t="str">
            <v>un</v>
          </cell>
          <cell r="G563">
            <v>40</v>
          </cell>
          <cell r="H563">
            <v>0</v>
          </cell>
          <cell r="I563">
            <v>40</v>
          </cell>
          <cell r="J563">
            <v>23.4</v>
          </cell>
          <cell r="K563">
            <v>936</v>
          </cell>
          <cell r="L563">
            <v>15.49</v>
          </cell>
          <cell r="M563">
            <v>619.6</v>
          </cell>
          <cell r="N563">
            <v>0</v>
          </cell>
          <cell r="O563">
            <v>0</v>
          </cell>
          <cell r="P563">
            <v>38.89</v>
          </cell>
          <cell r="Q563">
            <v>1555.6</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row>
        <row r="564">
          <cell r="A564" t="str">
            <v>7.7.7.2</v>
          </cell>
          <cell r="B564" t="str">
            <v>DEA</v>
          </cell>
          <cell r="C564" t="str">
            <v>18.39.001</v>
          </cell>
          <cell r="D564" t="str">
            <v>599727-5</v>
          </cell>
          <cell r="E564" t="str">
            <v xml:space="preserve">LUMINÁRIA ARANDELA TIPO TARTARUGA EM ALUMÍNIO NA COR BRANCA, COM GRADE, PARA UMA LÂMPADA BASE E27, INCLUSIVE LÂMPADA LED BULBO DE 10W, E27, 220V, 5000K. FORNECIMENTO E INSTALAÇÃO.  </v>
          </cell>
          <cell r="F564" t="str">
            <v>un</v>
          </cell>
          <cell r="G564">
            <v>19</v>
          </cell>
          <cell r="H564">
            <v>0</v>
          </cell>
          <cell r="I564">
            <v>19</v>
          </cell>
          <cell r="J564">
            <v>82.93</v>
          </cell>
          <cell r="K564">
            <v>1575.67</v>
          </cell>
          <cell r="L564">
            <v>19.73</v>
          </cell>
          <cell r="M564">
            <v>374.87</v>
          </cell>
          <cell r="N564">
            <v>0</v>
          </cell>
          <cell r="O564">
            <v>0</v>
          </cell>
          <cell r="P564">
            <v>102.66000000000001</v>
          </cell>
          <cell r="Q564">
            <v>1950.54</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row>
        <row r="565">
          <cell r="A565" t="str">
            <v>7.7.7.3</v>
          </cell>
          <cell r="B565" t="str">
            <v>ELE-NZR</v>
          </cell>
          <cell r="C565" t="str">
            <v>18.39.039</v>
          </cell>
          <cell r="D565" t="str">
            <v>599728-3</v>
          </cell>
          <cell r="E565" t="str">
            <v xml:space="preserve">LUMINÁRIA RETANGULAR LED 36W DE EMBUTIR MEDIDAS APROXIMADAS *120 X 32* CM - 2060 LM - 6500K REF.: AVANT OU EQUIVALENTE – FORNECIMENTO E INSTALAÇÃO. </v>
          </cell>
          <cell r="F565" t="str">
            <v>un</v>
          </cell>
          <cell r="G565">
            <v>86</v>
          </cell>
          <cell r="H565">
            <v>0</v>
          </cell>
          <cell r="I565">
            <v>86</v>
          </cell>
          <cell r="J565">
            <v>213.33</v>
          </cell>
          <cell r="K565">
            <v>18346.38</v>
          </cell>
          <cell r="L565">
            <v>21.75</v>
          </cell>
          <cell r="M565">
            <v>1870.5</v>
          </cell>
          <cell r="N565">
            <v>0</v>
          </cell>
          <cell r="O565">
            <v>0</v>
          </cell>
          <cell r="P565">
            <v>235.08</v>
          </cell>
          <cell r="Q565">
            <v>20216.88</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row>
        <row r="566">
          <cell r="A566" t="str">
            <v>7.7.7.4</v>
          </cell>
          <cell r="B566" t="str">
            <v>ELE-NZR</v>
          </cell>
          <cell r="C566" t="str">
            <v>18.48.042</v>
          </cell>
          <cell r="D566" t="str">
            <v>599743-7</v>
          </cell>
          <cell r="E566" t="str">
            <v>PONTO DE LUZ EXTERNA EM ALVENARIA, COMPOSTO POR FIAÇÃO EM CABO DE COBRE FLEXÍVEL DE 2,5MM², COM ISOLAÇÃO EM PVC E CLASSE TÉRMICA 70° C, ISOLAÇÃO 0,6/1,0kV. ELETRODUTO DE PVC CORRUGADO 3/4", ELETRODUTO DE PVC RÍGIDO DE 1" COM LUVA DE ROSCA INTERNA E DEMAIS ACESSÓRIOS - FORNECIMENTO E INSTALAÇÃO.</v>
          </cell>
          <cell r="F566" t="str">
            <v> pt</v>
          </cell>
          <cell r="G566">
            <v>19</v>
          </cell>
          <cell r="H566">
            <v>0</v>
          </cell>
          <cell r="I566">
            <v>19</v>
          </cell>
          <cell r="J566">
            <v>83.56</v>
          </cell>
          <cell r="K566">
            <v>1587.64</v>
          </cell>
          <cell r="L566">
            <v>80.650000000000006</v>
          </cell>
          <cell r="M566">
            <v>1532.3500000000001</v>
          </cell>
          <cell r="N566">
            <v>0</v>
          </cell>
          <cell r="O566">
            <v>0</v>
          </cell>
          <cell r="P566">
            <v>164.21</v>
          </cell>
          <cell r="Q566">
            <v>3119.99</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row>
        <row r="567">
          <cell r="A567" t="str">
            <v>7.7.7.5</v>
          </cell>
          <cell r="B567" t="str">
            <v>ELE-NZR</v>
          </cell>
          <cell r="C567" t="str">
            <v>18.48.041</v>
          </cell>
          <cell r="D567" t="str">
            <v>599745-3</v>
          </cell>
          <cell r="E567" t="str">
            <v>PONTO DE LUZ EXTERNA NO PISO, COMPOSTO POR FIAÇÃO EM CABO DE COBRE FLEXÍVEL DE 2,5MM², COM ISOLAÇÃO EM PVC E CLASSE TÉRMICA 70° C, ISOLAÇÃO 0,6/1,0kV. ELETRODUTO DE PVC RÍGIDO DE 3/4" COM LUVA DE ROSCA INTERNA E DEMAIS ACESSÓRIOS - FORNECIMENTO E INSTALAÇÃO.</v>
          </cell>
          <cell r="F567" t="str">
            <v> pt</v>
          </cell>
          <cell r="G567">
            <v>14</v>
          </cell>
          <cell r="H567">
            <v>0</v>
          </cell>
          <cell r="I567">
            <v>14</v>
          </cell>
          <cell r="J567">
            <v>83.75</v>
          </cell>
          <cell r="K567">
            <v>1172.5</v>
          </cell>
          <cell r="L567">
            <v>87.54</v>
          </cell>
          <cell r="M567">
            <v>1225.5600000000002</v>
          </cell>
          <cell r="N567">
            <v>0</v>
          </cell>
          <cell r="O567">
            <v>0</v>
          </cell>
          <cell r="P567">
            <v>171.29000000000002</v>
          </cell>
          <cell r="Q567">
            <v>2398.06</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row>
        <row r="568">
          <cell r="A568" t="str">
            <v>7.7.7.6</v>
          </cell>
          <cell r="B568" t="str">
            <v>ELE-NZR</v>
          </cell>
          <cell r="C568" t="str">
            <v>18.48.043</v>
          </cell>
          <cell r="D568" t="str">
            <v>599746-1</v>
          </cell>
          <cell r="E568" t="str">
            <v>PONTO DE LUZ EM TETO/PAREDE, COMPOSTO POR FIAÇÃO EM CABO DE COBRE FLEXÍVEL DE 2,5MM² E CABO MULTIPOLAR DE COBRE FLEXÍVEL 2,5MM² (CABO PP), COM ISOLAÇÃO EM PVC E CLASSE TÉRMICA 70° C, ISOLAÇÃO 750V. ELETRODUTO DE PVC RÍGIDO DE 3/4" COM LUVA DE ROSCA INTERNA E DEMAIS ACESSÓRIOS, DESDE O PONTO DE LUZ ATÉ O QUADRO DE DISTRIBUIÇÃO - FORNECIMENTO E INSTALAÇÃO.</v>
          </cell>
          <cell r="F568" t="str">
            <v> pt</v>
          </cell>
          <cell r="G568">
            <v>127</v>
          </cell>
          <cell r="H568">
            <v>0</v>
          </cell>
          <cell r="I568">
            <v>127</v>
          </cell>
          <cell r="J568">
            <v>57.86</v>
          </cell>
          <cell r="K568">
            <v>7348.22</v>
          </cell>
          <cell r="L568">
            <v>36.369999999999997</v>
          </cell>
          <cell r="M568">
            <v>4618.99</v>
          </cell>
          <cell r="N568">
            <v>0</v>
          </cell>
          <cell r="O568">
            <v>0</v>
          </cell>
          <cell r="P568">
            <v>94.22999999999999</v>
          </cell>
          <cell r="Q568">
            <v>11967.21</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row>
        <row r="569">
          <cell r="A569" t="str">
            <v>7.7.7.7</v>
          </cell>
          <cell r="B569" t="str">
            <v>ELE-NZR</v>
          </cell>
          <cell r="C569" t="str">
            <v>18.39.037</v>
          </cell>
          <cell r="D569" t="str">
            <v>599748-8</v>
          </cell>
          <cell r="E569" t="str">
            <v>LUMINÁRIA PARA LÂMPADA DE EMBUTIR NO PISO LED PAR30 10/18W – FORNECIMENTO E INSTALAÇÃO.</v>
          </cell>
          <cell r="F569" t="str">
            <v>un</v>
          </cell>
          <cell r="G569">
            <v>5</v>
          </cell>
          <cell r="H569">
            <v>0</v>
          </cell>
          <cell r="I569">
            <v>5</v>
          </cell>
          <cell r="J569">
            <v>160</v>
          </cell>
          <cell r="K569">
            <v>800</v>
          </cell>
          <cell r="L569">
            <v>47.84</v>
          </cell>
          <cell r="M569">
            <v>239.20000000000002</v>
          </cell>
          <cell r="N569">
            <v>0</v>
          </cell>
          <cell r="O569">
            <v>0</v>
          </cell>
          <cell r="P569">
            <v>207.84</v>
          </cell>
          <cell r="Q569">
            <v>1039.2</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row>
        <row r="570">
          <cell r="A570" t="str">
            <v>7.7.7.8</v>
          </cell>
          <cell r="B570" t="str">
            <v>ELE-NZR</v>
          </cell>
          <cell r="C570" t="str">
            <v>18.39.036</v>
          </cell>
          <cell r="D570" t="str">
            <v>599749-6</v>
          </cell>
          <cell r="E570" t="str">
            <v>LUMINÁRIA ESPETO NO PISO PARA LED PAR38 12W – FORNECIMENTO E INSTALAÇÃO.</v>
          </cell>
          <cell r="F570" t="str">
            <v>un</v>
          </cell>
          <cell r="G570">
            <v>5</v>
          </cell>
          <cell r="H570">
            <v>0</v>
          </cell>
          <cell r="I570">
            <v>5</v>
          </cell>
          <cell r="J570">
            <v>134.83000000000001</v>
          </cell>
          <cell r="K570">
            <v>674.15000000000009</v>
          </cell>
          <cell r="L570">
            <v>38.26</v>
          </cell>
          <cell r="M570">
            <v>191.29999999999998</v>
          </cell>
          <cell r="N570">
            <v>0</v>
          </cell>
          <cell r="O570">
            <v>0</v>
          </cell>
          <cell r="P570">
            <v>173.09</v>
          </cell>
          <cell r="Q570">
            <v>865.45</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row>
        <row r="571">
          <cell r="A571" t="str">
            <v>7.7.7.9</v>
          </cell>
          <cell r="B571" t="str">
            <v>ELE-NZR</v>
          </cell>
          <cell r="C571" t="str">
            <v>18.39.038</v>
          </cell>
          <cell r="D571" t="str">
            <v>599750-0</v>
          </cell>
          <cell r="E571" t="str">
            <v>LUMINÁRIA TIPO SPOT DE EMBUTIR NO PISO LED 6W – FORNECIMENTO E INSTALAÇÃO.</v>
          </cell>
          <cell r="F571" t="str">
            <v>un</v>
          </cell>
          <cell r="G571">
            <v>4</v>
          </cell>
          <cell r="H571">
            <v>0</v>
          </cell>
          <cell r="I571">
            <v>4</v>
          </cell>
          <cell r="J571">
            <v>184.6</v>
          </cell>
          <cell r="K571">
            <v>738.4</v>
          </cell>
          <cell r="L571">
            <v>47.84</v>
          </cell>
          <cell r="M571">
            <v>191.36</v>
          </cell>
          <cell r="N571">
            <v>0</v>
          </cell>
          <cell r="O571">
            <v>0</v>
          </cell>
          <cell r="P571">
            <v>232.44</v>
          </cell>
          <cell r="Q571">
            <v>929.76</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row>
        <row r="572">
          <cell r="A572" t="str">
            <v>7.7.7.10</v>
          </cell>
          <cell r="B572" t="str">
            <v>ELE-NZR</v>
          </cell>
          <cell r="C572" t="str">
            <v>18.39.033</v>
          </cell>
          <cell r="D572" t="str">
            <v>599751-8</v>
          </cell>
          <cell r="E572" t="str">
            <v>FITA LED ECO 12V 10W/M, IP20, 3000K - FORNECIMENTO E INSTALAÇÃO. REFERÊNCIA STELLA OU EQUIVALENTE.</v>
          </cell>
          <cell r="F572" t="str">
            <v>m</v>
          </cell>
          <cell r="G572">
            <v>8</v>
          </cell>
          <cell r="H572">
            <v>0</v>
          </cell>
          <cell r="I572">
            <v>8</v>
          </cell>
          <cell r="J572">
            <v>14.23</v>
          </cell>
          <cell r="K572">
            <v>113.84</v>
          </cell>
          <cell r="L572">
            <v>4.62</v>
          </cell>
          <cell r="M572">
            <v>36.96</v>
          </cell>
          <cell r="N572">
            <v>0</v>
          </cell>
          <cell r="O572">
            <v>0</v>
          </cell>
          <cell r="P572">
            <v>18.850000000000001</v>
          </cell>
          <cell r="Q572">
            <v>150.80000000000001</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0</v>
          </cell>
          <cell r="CN572">
            <v>0</v>
          </cell>
          <cell r="CO572">
            <v>0</v>
          </cell>
          <cell r="CP572">
            <v>0</v>
          </cell>
          <cell r="CQ572">
            <v>0</v>
          </cell>
        </row>
        <row r="573">
          <cell r="A573" t="str">
            <v>7.7.7.11</v>
          </cell>
          <cell r="B573" t="str">
            <v>ELE-NZR</v>
          </cell>
          <cell r="C573" t="str">
            <v>18.39.034</v>
          </cell>
          <cell r="D573" t="str">
            <v>599752-6</v>
          </cell>
          <cell r="E573" t="str">
            <v>FITA LED PRO 24V 19W/M, IP20, 5000K - FORNECIMENTO E INSTALAÇÃO. REFERÊNCIA STELLA OU EQUIVALENTE.</v>
          </cell>
          <cell r="F573" t="str">
            <v>m</v>
          </cell>
          <cell r="G573">
            <v>51</v>
          </cell>
          <cell r="H573">
            <v>0</v>
          </cell>
          <cell r="I573">
            <v>51</v>
          </cell>
          <cell r="J573">
            <v>60.3</v>
          </cell>
          <cell r="K573">
            <v>3075.2999999999997</v>
          </cell>
          <cell r="L573">
            <v>4.62</v>
          </cell>
          <cell r="M573">
            <v>235.62</v>
          </cell>
          <cell r="N573">
            <v>0</v>
          </cell>
          <cell r="O573">
            <v>0</v>
          </cell>
          <cell r="P573">
            <v>64.92</v>
          </cell>
          <cell r="Q573">
            <v>3310.92</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0</v>
          </cell>
          <cell r="CN573">
            <v>0</v>
          </cell>
          <cell r="CO573">
            <v>0</v>
          </cell>
          <cell r="CP573">
            <v>0</v>
          </cell>
          <cell r="CQ573">
            <v>0</v>
          </cell>
        </row>
        <row r="574">
          <cell r="A574" t="str">
            <v>7.7.7.12</v>
          </cell>
          <cell r="B574" t="str">
            <v>ELE-NZR</v>
          </cell>
          <cell r="C574" t="str">
            <v>18.39.035</v>
          </cell>
          <cell r="D574" t="str">
            <v>599753-4</v>
          </cell>
          <cell r="E574" t="str">
            <v>FITA LED EVO 24V 12W/M, IP20, RGBW - FORNECIMENTO E INSTALAÇÃO. REFERÊNCIA STELLA OU EQUIVALENTE.</v>
          </cell>
          <cell r="F574" t="str">
            <v>m</v>
          </cell>
          <cell r="G574">
            <v>19</v>
          </cell>
          <cell r="H574">
            <v>0</v>
          </cell>
          <cell r="I574">
            <v>19</v>
          </cell>
          <cell r="J574">
            <v>88.75</v>
          </cell>
          <cell r="K574">
            <v>1686.25</v>
          </cell>
          <cell r="L574">
            <v>4.62</v>
          </cell>
          <cell r="M574">
            <v>87.78</v>
          </cell>
          <cell r="N574">
            <v>0</v>
          </cell>
          <cell r="O574">
            <v>0</v>
          </cell>
          <cell r="P574">
            <v>93.37</v>
          </cell>
          <cell r="Q574">
            <v>1774.03</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0</v>
          </cell>
          <cell r="CN574">
            <v>0</v>
          </cell>
          <cell r="CO574">
            <v>0</v>
          </cell>
          <cell r="CP574">
            <v>0</v>
          </cell>
          <cell r="CQ574">
            <v>0</v>
          </cell>
        </row>
        <row r="575">
          <cell r="A575" t="str">
            <v>7.7.8.</v>
          </cell>
          <cell r="E575" t="str">
            <v>Segmento de transporte de cabos</v>
          </cell>
          <cell r="H575">
            <v>0</v>
          </cell>
          <cell r="I575">
            <v>0</v>
          </cell>
          <cell r="K575">
            <v>0</v>
          </cell>
          <cell r="M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0</v>
          </cell>
          <cell r="CN575">
            <v>0</v>
          </cell>
          <cell r="CO575">
            <v>0</v>
          </cell>
          <cell r="CP575">
            <v>0</v>
          </cell>
          <cell r="CQ575">
            <v>0</v>
          </cell>
        </row>
        <row r="576">
          <cell r="A576" t="str">
            <v>7.7.8.1</v>
          </cell>
          <cell r="B576" t="str">
            <v>ELE-NZR</v>
          </cell>
          <cell r="C576" t="str">
            <v>18.23.029</v>
          </cell>
          <cell r="D576" t="str">
            <v>437077-5</v>
          </cell>
          <cell r="E576" t="str">
            <v xml:space="preserve">ELETROCALHA PERFURADA, GALVANIZADA, DIM.: 50X50MM, CHAPA 22, INCLUSIVE CONEXÕES, ACESSÓRIOS DE DERIVAÇÃO, MATERIAIS PARA FIXAÇÃO E SUSTENTAÇÃO. FORNECIMENTO E INSTALAÇÃO.       </v>
          </cell>
          <cell r="F576" t="str">
            <v>m</v>
          </cell>
          <cell r="G576">
            <v>50.13</v>
          </cell>
          <cell r="H576">
            <v>0</v>
          </cell>
          <cell r="I576">
            <v>50.13</v>
          </cell>
          <cell r="J576">
            <v>28.27</v>
          </cell>
          <cell r="K576">
            <v>1417.1751000000002</v>
          </cell>
          <cell r="L576">
            <v>43.04</v>
          </cell>
          <cell r="M576">
            <v>2157.5952000000002</v>
          </cell>
          <cell r="N576">
            <v>0</v>
          </cell>
          <cell r="O576">
            <v>0</v>
          </cell>
          <cell r="P576">
            <v>71.31</v>
          </cell>
          <cell r="Q576">
            <v>3574.77</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0</v>
          </cell>
          <cell r="CN576">
            <v>0</v>
          </cell>
          <cell r="CO576">
            <v>0</v>
          </cell>
          <cell r="CP576">
            <v>0</v>
          </cell>
          <cell r="CQ576">
            <v>0</v>
          </cell>
        </row>
        <row r="577">
          <cell r="A577" t="str">
            <v>7.7.8.2</v>
          </cell>
          <cell r="B577" t="str">
            <v>SINAPI</v>
          </cell>
          <cell r="C577" t="str">
            <v>91890</v>
          </cell>
          <cell r="D577" t="str">
            <v>430166-8</v>
          </cell>
          <cell r="E577" t="str">
            <v>CURVA 90 GRAUS PARA ELETRODUTO, PVC, ROSCÁVEL, DN 25 MM (3/4"), PARA CIRCUITOS TERMINAIS, INSTALADA EM FORRO - FORNECIMENTO E INSTALAÇÃO. AF_03/2023</v>
          </cell>
          <cell r="F577" t="str">
            <v>un</v>
          </cell>
          <cell r="G577">
            <v>179</v>
          </cell>
          <cell r="H577">
            <v>0</v>
          </cell>
          <cell r="I577">
            <v>179</v>
          </cell>
          <cell r="J577">
            <v>5.15</v>
          </cell>
          <cell r="K577">
            <v>921.85</v>
          </cell>
          <cell r="L577">
            <v>9.83</v>
          </cell>
          <cell r="M577">
            <v>1759.57</v>
          </cell>
          <cell r="N577">
            <v>0</v>
          </cell>
          <cell r="O577">
            <v>0</v>
          </cell>
          <cell r="P577">
            <v>14.98</v>
          </cell>
          <cell r="Q577">
            <v>2681.42</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row>
        <row r="578">
          <cell r="A578" t="str">
            <v>7.7.9.</v>
          </cell>
          <cell r="E578" t="str">
            <v>Tomada</v>
          </cell>
          <cell r="H578">
            <v>0</v>
          </cell>
          <cell r="I578">
            <v>0</v>
          </cell>
          <cell r="K578">
            <v>0</v>
          </cell>
          <cell r="M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0</v>
          </cell>
          <cell r="CN578">
            <v>0</v>
          </cell>
          <cell r="CO578">
            <v>0</v>
          </cell>
          <cell r="CP578">
            <v>0</v>
          </cell>
          <cell r="CQ578">
            <v>0</v>
          </cell>
        </row>
        <row r="579">
          <cell r="A579" t="str">
            <v>7.7.9.1</v>
          </cell>
          <cell r="B579" t="str">
            <v>ELE-NZR</v>
          </cell>
          <cell r="C579" t="str">
            <v>18.48.062</v>
          </cell>
          <cell r="D579" t="str">
            <v>599758-5</v>
          </cell>
          <cell r="E579" t="str">
            <v>PONTO PARA TOMADA 2P+T EM ALVENARIA, COMPOSTO POR FIAÇÃO EM CABO DE COBRE FLEXÍVEL DE 2,5MM² E 4,0MM², COM ISOLAÇÃO EM PVC, ANTICHAMA E CLASSE TÉRMICA 70° C E ISOLAÇÃO 750V. ELETRODUTO DE PVC CORRUGADO 3/4", ELETRODUTO DE PVC RÍGIDO DE 3/4", ELETRODUTO DE PVC RÍGIDO DE 1" COM LUVA DE ROSCA INTERNA E DEMAIS ACESSÓRIOS - FORNECIMENTO E INSTALAÇÃO.</v>
          </cell>
          <cell r="F579" t="str">
            <v> pt</v>
          </cell>
          <cell r="G579">
            <v>47</v>
          </cell>
          <cell r="H579">
            <v>0</v>
          </cell>
          <cell r="I579">
            <v>47</v>
          </cell>
          <cell r="J579">
            <v>96.81</v>
          </cell>
          <cell r="K579">
            <v>4550.07</v>
          </cell>
          <cell r="L579">
            <v>89.23</v>
          </cell>
          <cell r="M579">
            <v>4193.8100000000004</v>
          </cell>
          <cell r="N579">
            <v>0</v>
          </cell>
          <cell r="O579">
            <v>0</v>
          </cell>
          <cell r="P579">
            <v>186.04000000000002</v>
          </cell>
          <cell r="Q579">
            <v>8743.8799999999992</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0</v>
          </cell>
          <cell r="CN579">
            <v>0</v>
          </cell>
          <cell r="CO579">
            <v>0</v>
          </cell>
          <cell r="CP579">
            <v>0</v>
          </cell>
          <cell r="CQ579">
            <v>0</v>
          </cell>
        </row>
        <row r="580">
          <cell r="A580" t="str">
            <v>7.7.9.2</v>
          </cell>
          <cell r="B580" t="str">
            <v>ELE-NZR</v>
          </cell>
          <cell r="C580" t="str">
            <v>18.48.063</v>
          </cell>
          <cell r="D580" t="str">
            <v>599759-3</v>
          </cell>
          <cell r="E580" t="str">
            <v>PONTO PARA TOMADA 2P+T DE NO PISO, COMPOSTO POR FIAÇÃO EM CABO DE COBRE FLEXÍVEL DE 2,5MM² E 4,0MM², COM ISOLAÇÃO EM PVC, ANTICHAMA E CLASSE TÉRMICA 70° C E ISOLAÇÃO 750V. ELETRODUTO DE PVC CORRUGADO 3/4", ELETRODUTO DE PVC RÍGIDO DE 3/4", ELETRODUTO DE PVC RÍGIDO DE 1" COM LUVA DE ROSCA INTERNA E DEMAIS ACESSÓRIOS - FORNECIMENTO E INSTALAÇÃO.</v>
          </cell>
          <cell r="F580" t="str">
            <v> pt</v>
          </cell>
          <cell r="G580">
            <v>9</v>
          </cell>
          <cell r="H580">
            <v>0</v>
          </cell>
          <cell r="I580">
            <v>9</v>
          </cell>
          <cell r="J580">
            <v>145.4</v>
          </cell>
          <cell r="K580">
            <v>1308.6000000000001</v>
          </cell>
          <cell r="L580">
            <v>130.99</v>
          </cell>
          <cell r="M580">
            <v>1178.9100000000001</v>
          </cell>
          <cell r="N580">
            <v>0</v>
          </cell>
          <cell r="O580">
            <v>0</v>
          </cell>
          <cell r="P580">
            <v>276.39</v>
          </cell>
          <cell r="Q580">
            <v>2487.5100000000002</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0</v>
          </cell>
          <cell r="CN580">
            <v>0</v>
          </cell>
          <cell r="CO580">
            <v>0</v>
          </cell>
          <cell r="CP580">
            <v>0</v>
          </cell>
          <cell r="CQ580">
            <v>0</v>
          </cell>
        </row>
        <row r="581">
          <cell r="A581" t="str">
            <v>7.7.9.3</v>
          </cell>
          <cell r="B581" t="str">
            <v>ELE-NZR</v>
          </cell>
          <cell r="C581" t="str">
            <v>18.48.049</v>
          </cell>
          <cell r="D581" t="str">
            <v>564514-0</v>
          </cell>
          <cell r="E581" t="str">
            <v>PONTO PARA TOMADA 2P+T DE EMERGÊNCIA EM ALVENARIA, COMPOSTO POR FIAÇÃO EM CABO DE COBRE FLEXÍVEL DE 2,5MM², COM ISOLAÇÃO EM PVC, ANTICHAMA E CLASSE TÉRMICA 70° C E ISOLAÇÃO 750V. ELETRODUTO DE PVC CORRUGADO 3/4", ELETRODUTO DE PVC RÍGIDO DE 3/4" COM LUVA DE ROSCA INTERNA E DEMAIS ACESSÓRIOS - FORNECIMENTO E INSTALAÇÃO.</v>
          </cell>
          <cell r="F581" t="str">
            <v> pt</v>
          </cell>
          <cell r="G581">
            <v>13</v>
          </cell>
          <cell r="H581">
            <v>0</v>
          </cell>
          <cell r="I581">
            <v>13</v>
          </cell>
          <cell r="J581">
            <v>96.98</v>
          </cell>
          <cell r="K581">
            <v>1260.74</v>
          </cell>
          <cell r="L581">
            <v>91.3</v>
          </cell>
          <cell r="M581">
            <v>1186.8999999999999</v>
          </cell>
          <cell r="N581">
            <v>0</v>
          </cell>
          <cell r="O581">
            <v>0</v>
          </cell>
          <cell r="P581">
            <v>188.28</v>
          </cell>
          <cell r="Q581">
            <v>2447.64</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row>
        <row r="582">
          <cell r="A582" t="str">
            <v>7.7.9.4</v>
          </cell>
          <cell r="B582" t="str">
            <v>ELE-NZR</v>
          </cell>
          <cell r="C582" t="str">
            <v>18.38.033</v>
          </cell>
          <cell r="D582" t="str">
            <v>566679-1</v>
          </cell>
          <cell r="E582" t="str">
            <v>TOMADA DE PISO PARA CAIXA 4X2", COMPOSTA POR SUPORTE, PLACA PARA UM POSTO EM INOX OU LATÃO E UM MÓDULO DE TOMADA 2P+T, 10A, 250V, LINHA PIALPLUS OU EQUIVALENTE. FORNECIMENTO E INSTALAÇÃO.</v>
          </cell>
          <cell r="F582" t="str">
            <v>un</v>
          </cell>
          <cell r="G582">
            <v>9</v>
          </cell>
          <cell r="H582">
            <v>0</v>
          </cell>
          <cell r="I582">
            <v>9</v>
          </cell>
          <cell r="J582">
            <v>31.15</v>
          </cell>
          <cell r="K582">
            <v>280.34999999999997</v>
          </cell>
          <cell r="L582">
            <v>47.43</v>
          </cell>
          <cell r="M582">
            <v>426.87</v>
          </cell>
          <cell r="N582">
            <v>0</v>
          </cell>
          <cell r="O582">
            <v>0</v>
          </cell>
          <cell r="P582">
            <v>78.58</v>
          </cell>
          <cell r="Q582">
            <v>707.22</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0</v>
          </cell>
          <cell r="CN582">
            <v>0</v>
          </cell>
          <cell r="CO582">
            <v>0</v>
          </cell>
          <cell r="CP582">
            <v>0</v>
          </cell>
          <cell r="CQ582">
            <v>0</v>
          </cell>
        </row>
        <row r="583">
          <cell r="A583" t="str">
            <v>7.7.9.5</v>
          </cell>
          <cell r="B583" t="str">
            <v>ELE-NZR</v>
          </cell>
          <cell r="C583" t="str">
            <v>18.38.030</v>
          </cell>
          <cell r="D583" t="str">
            <v>456776-5</v>
          </cell>
          <cell r="E583" t="str">
            <v>TOMADA DUPLA PARA CAIXA 4X2", COMPOSTA POR SUPORTE, PLACA PARA DOIS POSTOS E DOIS MÓDULOS DE TOMADA 2P+T, 20A, 250V, COR BRANCA, LINHA PIALPLUS OU EQUIVALENTE. FORNECIMENTO E INSTALAÇÃO.</v>
          </cell>
          <cell r="F583" t="str">
            <v>un</v>
          </cell>
          <cell r="G583">
            <v>2</v>
          </cell>
          <cell r="H583">
            <v>0</v>
          </cell>
          <cell r="I583">
            <v>2</v>
          </cell>
          <cell r="J583">
            <v>26.11</v>
          </cell>
          <cell r="K583">
            <v>52.22</v>
          </cell>
          <cell r="L583">
            <v>27.47</v>
          </cell>
          <cell r="M583">
            <v>54.94</v>
          </cell>
          <cell r="N583">
            <v>0</v>
          </cell>
          <cell r="O583">
            <v>0</v>
          </cell>
          <cell r="P583">
            <v>53.58</v>
          </cell>
          <cell r="Q583">
            <v>107.16</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0</v>
          </cell>
          <cell r="CN583">
            <v>0</v>
          </cell>
          <cell r="CO583">
            <v>0</v>
          </cell>
          <cell r="CP583">
            <v>0</v>
          </cell>
          <cell r="CQ583">
            <v>0</v>
          </cell>
        </row>
        <row r="584">
          <cell r="A584" t="str">
            <v>7.7.9.6</v>
          </cell>
          <cell r="B584" t="str">
            <v>DEA</v>
          </cell>
          <cell r="C584" t="str">
            <v>18.38.007</v>
          </cell>
          <cell r="D584" t="str">
            <v>599771-2</v>
          </cell>
          <cell r="E584" t="str">
            <v>TOMADA DUPLA PARA CAIXA 4X2", COMPOSTA POR SUPORTE, PLACA PARA DOIS POSTOS E DOIS MÓDULOS DE TOMADA 2P+T, 10A, 250V, COR BRANCA, LINHA PIALPLUS OU EQUIVALENTE. FORNECIMENTO E INSTALAÇÃO.</v>
          </cell>
          <cell r="F584" t="str">
            <v>un</v>
          </cell>
          <cell r="G584">
            <v>38</v>
          </cell>
          <cell r="H584">
            <v>0</v>
          </cell>
          <cell r="I584">
            <v>38</v>
          </cell>
          <cell r="J584">
            <v>22.21</v>
          </cell>
          <cell r="K584">
            <v>843.98</v>
          </cell>
          <cell r="L584">
            <v>27.47</v>
          </cell>
          <cell r="M584">
            <v>1043.8599999999999</v>
          </cell>
          <cell r="N584">
            <v>0</v>
          </cell>
          <cell r="O584">
            <v>0</v>
          </cell>
          <cell r="P584">
            <v>49.68</v>
          </cell>
          <cell r="Q584">
            <v>1887.84</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I584">
            <v>0</v>
          </cell>
          <cell r="CJ584">
            <v>0</v>
          </cell>
          <cell r="CK584">
            <v>0</v>
          </cell>
          <cell r="CL584">
            <v>0</v>
          </cell>
          <cell r="CM584">
            <v>0</v>
          </cell>
          <cell r="CN584">
            <v>0</v>
          </cell>
          <cell r="CO584">
            <v>0</v>
          </cell>
          <cell r="CP584">
            <v>0</v>
          </cell>
          <cell r="CQ584">
            <v>0</v>
          </cell>
        </row>
        <row r="585">
          <cell r="A585" t="str">
            <v>7.7.9.7</v>
          </cell>
          <cell r="B585" t="str">
            <v>DEA</v>
          </cell>
          <cell r="C585" t="str">
            <v>18.38.006</v>
          </cell>
          <cell r="D585" t="str">
            <v>497644-4</v>
          </cell>
          <cell r="E585" t="str">
            <v>TOMADA PARA CAIXA 4X2", COMPOSTA POR SUPORTE, PLACA PARA UM POSTO E UM MÓDULO DE TOMADA 2P+T, 10A, 250V, COR BRANCA, LINHA PIALPLUS OU EQUIVALENTE. FORNECIMENTO E INSTALAÇÃO.</v>
          </cell>
          <cell r="F585" t="str">
            <v>un</v>
          </cell>
          <cell r="G585">
            <v>16</v>
          </cell>
          <cell r="H585">
            <v>0</v>
          </cell>
          <cell r="I585">
            <v>16</v>
          </cell>
          <cell r="J585">
            <v>13.14</v>
          </cell>
          <cell r="K585">
            <v>210.24</v>
          </cell>
          <cell r="L585">
            <v>15.91</v>
          </cell>
          <cell r="M585">
            <v>254.56</v>
          </cell>
          <cell r="N585">
            <v>0</v>
          </cell>
          <cell r="O585">
            <v>0</v>
          </cell>
          <cell r="P585">
            <v>29.05</v>
          </cell>
          <cell r="Q585">
            <v>464.8</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row>
        <row r="586">
          <cell r="A586" t="str">
            <v>7.7.9.8</v>
          </cell>
          <cell r="B586" t="str">
            <v>DEA</v>
          </cell>
          <cell r="C586" t="str">
            <v>18.38.009</v>
          </cell>
          <cell r="D586" t="str">
            <v>599772-0</v>
          </cell>
          <cell r="E586" t="str">
            <v>TOMADA PARA CAIXA 4X2", COMPOSTA POR SUPORTE, PLACA PARA UM POSTO E UM MÓDULO DE TOMADA 2P+T, 20A, 250V, COR BRANCA, LINHA PIALPLUS OU EQUIVALENTE. FORNECIMENTO E INSTALAÇÃO.</v>
          </cell>
          <cell r="F586" t="str">
            <v>un</v>
          </cell>
          <cell r="G586">
            <v>4</v>
          </cell>
          <cell r="H586">
            <v>0</v>
          </cell>
          <cell r="I586">
            <v>4</v>
          </cell>
          <cell r="J586">
            <v>15.09</v>
          </cell>
          <cell r="K586">
            <v>60.36</v>
          </cell>
          <cell r="L586">
            <v>15.91</v>
          </cell>
          <cell r="M586">
            <v>63.64</v>
          </cell>
          <cell r="N586">
            <v>0</v>
          </cell>
          <cell r="O586">
            <v>0</v>
          </cell>
          <cell r="P586">
            <v>31</v>
          </cell>
          <cell r="Q586">
            <v>124</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I586">
            <v>0</v>
          </cell>
          <cell r="CJ586">
            <v>0</v>
          </cell>
          <cell r="CK586">
            <v>0</v>
          </cell>
          <cell r="CL586">
            <v>0</v>
          </cell>
          <cell r="CM586">
            <v>0</v>
          </cell>
          <cell r="CN586">
            <v>0</v>
          </cell>
          <cell r="CO586">
            <v>0</v>
          </cell>
          <cell r="CP586">
            <v>0</v>
          </cell>
          <cell r="CQ586">
            <v>0</v>
          </cell>
        </row>
        <row r="587">
          <cell r="A587" t="str">
            <v>7.7.9.9</v>
          </cell>
          <cell r="B587" t="str">
            <v>ELE-NZR</v>
          </cell>
          <cell r="C587" t="str">
            <v>18.36.021</v>
          </cell>
          <cell r="D587" t="str">
            <v>461098-9</v>
          </cell>
          <cell r="E587" t="str">
            <v>CAIXA RETANGULAR 4X2", EM ALUMÍNIO, INSTALADA NO PISO. FORNECIMENTO E INSTALAÇÃO.</v>
          </cell>
          <cell r="F587" t="str">
            <v>un</v>
          </cell>
          <cell r="G587">
            <v>9</v>
          </cell>
          <cell r="H587">
            <v>0</v>
          </cell>
          <cell r="I587">
            <v>9</v>
          </cell>
          <cell r="J587">
            <v>13.65</v>
          </cell>
          <cell r="K587">
            <v>122.85000000000001</v>
          </cell>
          <cell r="L587">
            <v>14.48</v>
          </cell>
          <cell r="M587">
            <v>130.32</v>
          </cell>
          <cell r="N587">
            <v>0</v>
          </cell>
          <cell r="O587">
            <v>0</v>
          </cell>
          <cell r="P587">
            <v>28.130000000000003</v>
          </cell>
          <cell r="Q587">
            <v>253.17</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0</v>
          </cell>
          <cell r="CN587">
            <v>0</v>
          </cell>
          <cell r="CO587">
            <v>0</v>
          </cell>
          <cell r="CP587">
            <v>0</v>
          </cell>
          <cell r="CQ587">
            <v>0</v>
          </cell>
        </row>
        <row r="588">
          <cell r="A588" t="str">
            <v>7.7.9.10</v>
          </cell>
          <cell r="B588" t="str">
            <v>DEA</v>
          </cell>
          <cell r="C588" t="str">
            <v>18.36.001</v>
          </cell>
          <cell r="D588" t="str">
            <v>470051-1</v>
          </cell>
          <cell r="E588" t="str">
            <v>CAIXA RETANGULAR 4X2", EM PVC, INSTALADA EM ALVENARIA. FORNECIMENTO E INSTALAÇÃO.</v>
          </cell>
          <cell r="F588" t="str">
            <v>un</v>
          </cell>
          <cell r="G588">
            <v>60</v>
          </cell>
          <cell r="H588">
            <v>0</v>
          </cell>
          <cell r="I588">
            <v>60</v>
          </cell>
          <cell r="J588">
            <v>5.56</v>
          </cell>
          <cell r="K588">
            <v>333.59999999999997</v>
          </cell>
          <cell r="L588">
            <v>13.08</v>
          </cell>
          <cell r="M588">
            <v>784.8</v>
          </cell>
          <cell r="N588">
            <v>0</v>
          </cell>
          <cell r="O588">
            <v>0</v>
          </cell>
          <cell r="P588">
            <v>18.64</v>
          </cell>
          <cell r="Q588">
            <v>1118.4000000000001</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0</v>
          </cell>
          <cell r="CN588">
            <v>0</v>
          </cell>
          <cell r="CO588">
            <v>0</v>
          </cell>
          <cell r="CP588">
            <v>0</v>
          </cell>
          <cell r="CQ588">
            <v>0</v>
          </cell>
        </row>
        <row r="589">
          <cell r="A589" t="str">
            <v>7.8.</v>
          </cell>
          <cell r="E589" t="str">
            <v>REDE ESTABILIZADA</v>
          </cell>
          <cell r="H589">
            <v>0</v>
          </cell>
          <cell r="I589">
            <v>0</v>
          </cell>
          <cell r="K589">
            <v>0</v>
          </cell>
          <cell r="M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0</v>
          </cell>
          <cell r="CN589">
            <v>0</v>
          </cell>
          <cell r="CO589">
            <v>0</v>
          </cell>
          <cell r="CP589">
            <v>0</v>
          </cell>
          <cell r="CQ589">
            <v>0</v>
          </cell>
        </row>
        <row r="590">
          <cell r="A590" t="str">
            <v>7.8.1.</v>
          </cell>
          <cell r="E590" t="str">
            <v>Caixa de distribuição elétrica</v>
          </cell>
          <cell r="H590">
            <v>0</v>
          </cell>
          <cell r="I590">
            <v>0</v>
          </cell>
          <cell r="K590">
            <v>0</v>
          </cell>
          <cell r="M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row>
        <row r="591">
          <cell r="A591" t="str">
            <v>7.8.1.1</v>
          </cell>
          <cell r="B591" t="str">
            <v>SINAPI</v>
          </cell>
          <cell r="C591" t="str">
            <v>93673</v>
          </cell>
          <cell r="D591" t="str">
            <v>457545-8</v>
          </cell>
          <cell r="E591" t="str">
            <v>DISJUNTOR TRIPOLAR TIPO DIN, CORRENTE NOMINAL DE 50A - FORNECIMENTO E INSTALAÇÃO. AF_10/2020</v>
          </cell>
          <cell r="F591" t="str">
            <v>un</v>
          </cell>
          <cell r="G591">
            <v>1</v>
          </cell>
          <cell r="H591">
            <v>0</v>
          </cell>
          <cell r="I591">
            <v>1</v>
          </cell>
          <cell r="J591">
            <v>76.66</v>
          </cell>
          <cell r="K591">
            <v>76.66</v>
          </cell>
          <cell r="L591">
            <v>27.14</v>
          </cell>
          <cell r="M591">
            <v>27.14</v>
          </cell>
          <cell r="N591">
            <v>0</v>
          </cell>
          <cell r="O591">
            <v>0</v>
          </cell>
          <cell r="P591">
            <v>103.8</v>
          </cell>
          <cell r="Q591">
            <v>103.8</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0</v>
          </cell>
          <cell r="CN591">
            <v>0</v>
          </cell>
          <cell r="CO591">
            <v>0</v>
          </cell>
          <cell r="CP591">
            <v>0</v>
          </cell>
          <cell r="CQ591">
            <v>0</v>
          </cell>
        </row>
        <row r="592">
          <cell r="A592" t="str">
            <v>7.8.1.2</v>
          </cell>
          <cell r="B592" t="str">
            <v>SINAPI</v>
          </cell>
          <cell r="C592" t="str">
            <v>93656</v>
          </cell>
          <cell r="D592" t="str">
            <v>467645-9</v>
          </cell>
          <cell r="E592" t="str">
            <v>DISJUNTOR MONOPOLAR TIPO DIN, CORRENTE NOMINAL DE 25A - FORNECIMENTO E INSTALAÇÃO. AF_10/2020</v>
          </cell>
          <cell r="F592" t="str">
            <v>un</v>
          </cell>
          <cell r="G592">
            <v>9</v>
          </cell>
          <cell r="H592">
            <v>0</v>
          </cell>
          <cell r="I592">
            <v>9</v>
          </cell>
          <cell r="J592">
            <v>11.3</v>
          </cell>
          <cell r="K592">
            <v>101.7</v>
          </cell>
          <cell r="L592">
            <v>3.16</v>
          </cell>
          <cell r="M592">
            <v>28.44</v>
          </cell>
          <cell r="N592">
            <v>0</v>
          </cell>
          <cell r="O592">
            <v>0</v>
          </cell>
          <cell r="P592">
            <v>14.46</v>
          </cell>
          <cell r="Q592">
            <v>130.13999999999999</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row>
        <row r="593">
          <cell r="A593" t="str">
            <v>7.8.1.3</v>
          </cell>
          <cell r="B593" t="str">
            <v>DEA</v>
          </cell>
          <cell r="C593" t="str">
            <v>18.25.007</v>
          </cell>
          <cell r="D593" t="str">
            <v>599796-8</v>
          </cell>
          <cell r="E593" t="str">
            <v>QUADRO DE DISTRIBUIÇÃO DE ENERGIA DE SOBREPOR, EM CHAPA METÁLICA, PARA 36 DISJUNTORES TERMOMAGNÉTICOS MONOPOLARES, PADRÃO DIN, COM BARRAMENTO TRIFÁSICO (100A), GUIA PARA DISJUNTOR GERAL, BARRAS DE NEUTRO E TERRA E DEMAIS ACESSÓRIOS. FORNECIMENTO E INSTALAÇÃO.</v>
          </cell>
          <cell r="F593" t="str">
            <v>un</v>
          </cell>
          <cell r="G593">
            <v>1</v>
          </cell>
          <cell r="H593">
            <v>0</v>
          </cell>
          <cell r="I593">
            <v>1</v>
          </cell>
          <cell r="J593">
            <v>614.80999999999995</v>
          </cell>
          <cell r="K593">
            <v>614.80999999999995</v>
          </cell>
          <cell r="L593">
            <v>72.86</v>
          </cell>
          <cell r="M593">
            <v>72.86</v>
          </cell>
          <cell r="N593">
            <v>0</v>
          </cell>
          <cell r="O593">
            <v>0</v>
          </cell>
          <cell r="P593">
            <v>687.67</v>
          </cell>
          <cell r="Q593">
            <v>687.67</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row>
        <row r="594">
          <cell r="A594" t="str">
            <v>7.8.2.</v>
          </cell>
          <cell r="E594" t="str">
            <v>Caixa de passagem</v>
          </cell>
          <cell r="H594">
            <v>0</v>
          </cell>
          <cell r="I594">
            <v>0</v>
          </cell>
          <cell r="K594">
            <v>0</v>
          </cell>
          <cell r="M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row>
        <row r="595">
          <cell r="A595" t="str">
            <v>7.8.2.1</v>
          </cell>
          <cell r="B595" t="str">
            <v>ELE-NZR</v>
          </cell>
          <cell r="C595" t="str">
            <v>18.38.034</v>
          </cell>
          <cell r="D595" t="str">
            <v>599797-6</v>
          </cell>
          <cell r="E595" t="str">
            <v>TOMADA PARA COMPUTADOR NO PISO EM CAIXA 4X4", COMPOSTA POR SUPORTE, PLACA PARA DOIS POSTOS EM INOX OU LATÃO, DOIS MÓDULOS DE TOMADA 2P+T 10A-250V. FORNECIMENTO E INSTALAÇÃO.</v>
          </cell>
          <cell r="F595" t="str">
            <v>un</v>
          </cell>
          <cell r="G595">
            <v>9</v>
          </cell>
          <cell r="H595">
            <v>0</v>
          </cell>
          <cell r="I595">
            <v>9</v>
          </cell>
          <cell r="J595">
            <v>46.23</v>
          </cell>
          <cell r="K595">
            <v>416.07</v>
          </cell>
          <cell r="L595">
            <v>37.46</v>
          </cell>
          <cell r="M595">
            <v>337.14</v>
          </cell>
          <cell r="N595">
            <v>0</v>
          </cell>
          <cell r="O595">
            <v>0</v>
          </cell>
          <cell r="P595">
            <v>83.69</v>
          </cell>
          <cell r="Q595">
            <v>753.21</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0</v>
          </cell>
          <cell r="CN595">
            <v>0</v>
          </cell>
          <cell r="CO595">
            <v>0</v>
          </cell>
          <cell r="CP595">
            <v>0</v>
          </cell>
          <cell r="CQ595">
            <v>0</v>
          </cell>
        </row>
        <row r="596">
          <cell r="A596" t="str">
            <v>7.8.2.2</v>
          </cell>
          <cell r="B596" t="str">
            <v>ELE-NZR</v>
          </cell>
          <cell r="C596" t="str">
            <v>18.48.059</v>
          </cell>
          <cell r="D596" t="str">
            <v>565832-2</v>
          </cell>
          <cell r="E596" t="str">
            <v>PONTO EM PAREDE DE ALVENARIA PARA TOMADA ESTABILIZADA (COMPUTADOR), COMPOSTO POR FIAÇÃO EM CABO DE COBRE FLEXÍVEL DE 4,0MM², COM ISOLAÇÃO EM PVC, ANTICHAMA E CLASSE TÉRMICA 70° C E ISOLAÇÃO 750V, ELETRODUTO DE PVC CORRUGADO DE 3/4" e 1", ELETRODUTO DE PVC RÍGIDO DE 3/4" COM LUVA DE ROSCA INTERNA E DEMAIS ACESSÓRIOS – FORNECIMENTO E INSTALAÇÃO.</v>
          </cell>
          <cell r="F596" t="str">
            <v> pt</v>
          </cell>
          <cell r="G596">
            <v>20</v>
          </cell>
          <cell r="H596">
            <v>0</v>
          </cell>
          <cell r="I596">
            <v>20</v>
          </cell>
          <cell r="J596">
            <v>137.86000000000001</v>
          </cell>
          <cell r="K596">
            <v>2757.2000000000003</v>
          </cell>
          <cell r="L596">
            <v>118.54</v>
          </cell>
          <cell r="M596">
            <v>2370.8000000000002</v>
          </cell>
          <cell r="N596">
            <v>0</v>
          </cell>
          <cell r="O596">
            <v>0</v>
          </cell>
          <cell r="P596">
            <v>256.40000000000003</v>
          </cell>
          <cell r="Q596">
            <v>5128</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0</v>
          </cell>
          <cell r="CN596">
            <v>0</v>
          </cell>
          <cell r="CO596">
            <v>0</v>
          </cell>
          <cell r="CP596">
            <v>0</v>
          </cell>
          <cell r="CQ596">
            <v>0</v>
          </cell>
        </row>
        <row r="597">
          <cell r="A597" t="str">
            <v>7.8.2.3</v>
          </cell>
          <cell r="B597" t="str">
            <v>ELE-NZR</v>
          </cell>
          <cell r="C597" t="str">
            <v>18.48.060</v>
          </cell>
          <cell r="D597" t="str">
            <v xml:space="preserve">470841-5    </v>
          </cell>
          <cell r="E597" t="str">
            <v>PONTO NO PISO PARA TOMADA ESTABILIZADA (COMPUTADOR), COMPOSTO POR FIAÇÃO EM CABO DE COBRE FLEXÍVEL DE 4,0MM², COM ISOLAÇÃO EM PVC, ANTICHAMA E CLASSE TÉRMICA 70° C E ISOLAÇÃO 750V, ELETRODUTO DE PVC CORRUGADO DE 3/4" e 1", ELETRODUTO DE PVC RÍGIDO DE 3/4" E 1” COM LUVA DE ROSCA INTERNA E DEMAIS ACESSÓRIOS – FORNECIMENTO E INSTALAÇÃO.</v>
          </cell>
          <cell r="F597" t="str">
            <v> pt</v>
          </cell>
          <cell r="G597">
            <v>9</v>
          </cell>
          <cell r="H597">
            <v>0</v>
          </cell>
          <cell r="I597">
            <v>9</v>
          </cell>
          <cell r="J597">
            <v>193.83</v>
          </cell>
          <cell r="K597">
            <v>1744.47</v>
          </cell>
          <cell r="L597">
            <v>166.77</v>
          </cell>
          <cell r="M597">
            <v>1500.93</v>
          </cell>
          <cell r="N597">
            <v>0</v>
          </cell>
          <cell r="O597">
            <v>0</v>
          </cell>
          <cell r="P597">
            <v>360.6</v>
          </cell>
          <cell r="Q597">
            <v>3245.4</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row>
        <row r="598">
          <cell r="A598" t="str">
            <v>7.8.2.4</v>
          </cell>
          <cell r="B598" t="str">
            <v>DEA</v>
          </cell>
          <cell r="C598" t="str">
            <v>18.38.011</v>
          </cell>
          <cell r="D598" t="str">
            <v>433877-4</v>
          </cell>
          <cell r="E598" t="str">
            <v>TOMADA PARA COMPUTADOR EM CAIXA 4X4", COMPOSTA POR SUPORTE, PLACA PARA QUATRO POSTOS NA COR BRANCA, TRÊS MÓDULOS DE TOMADA 2P+T 10A-250V E UM MÓDULO DE TOMADA 2P+T 20A-250V, LINHA PIALPLUS OU EQUIVALENTE. FORNECIMENTO E INSTALAÇÃO.</v>
          </cell>
          <cell r="F598" t="str">
            <v>un</v>
          </cell>
          <cell r="G598">
            <v>20</v>
          </cell>
          <cell r="H598">
            <v>0</v>
          </cell>
          <cell r="I598">
            <v>20</v>
          </cell>
          <cell r="J598">
            <v>46.29</v>
          </cell>
          <cell r="K598">
            <v>925.8</v>
          </cell>
          <cell r="L598">
            <v>51.36</v>
          </cell>
          <cell r="M598">
            <v>1027.2</v>
          </cell>
          <cell r="N598">
            <v>0</v>
          </cell>
          <cell r="O598">
            <v>0</v>
          </cell>
          <cell r="P598">
            <v>97.65</v>
          </cell>
          <cell r="Q598">
            <v>1953</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0</v>
          </cell>
          <cell r="CN598">
            <v>0</v>
          </cell>
          <cell r="CO598">
            <v>0</v>
          </cell>
          <cell r="CP598">
            <v>0</v>
          </cell>
          <cell r="CQ598">
            <v>0</v>
          </cell>
        </row>
        <row r="599">
          <cell r="A599" t="str">
            <v>7.8.2.5</v>
          </cell>
          <cell r="B599" t="str">
            <v>DEA</v>
          </cell>
          <cell r="C599" t="str">
            <v>18.36.002</v>
          </cell>
          <cell r="D599" t="str">
            <v>410151-0</v>
          </cell>
          <cell r="E599" t="str">
            <v>CAIXA RETANGULAR 4X4", EM PVC, INSTALADA EM ALVENARIA. FORNECIMENTO E INSTALAÇÃO.</v>
          </cell>
          <cell r="F599" t="str">
            <v>un</v>
          </cell>
          <cell r="G599">
            <v>2</v>
          </cell>
          <cell r="H599">
            <v>0</v>
          </cell>
          <cell r="I599">
            <v>2</v>
          </cell>
          <cell r="J599">
            <v>8.61</v>
          </cell>
          <cell r="K599">
            <v>17.22</v>
          </cell>
          <cell r="L599">
            <v>13.38</v>
          </cell>
          <cell r="M599">
            <v>26.76</v>
          </cell>
          <cell r="N599">
            <v>0</v>
          </cell>
          <cell r="O599">
            <v>0</v>
          </cell>
          <cell r="P599">
            <v>21.990000000000002</v>
          </cell>
          <cell r="Q599">
            <v>43.98</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0</v>
          </cell>
          <cell r="CN599">
            <v>0</v>
          </cell>
          <cell r="CO599">
            <v>0</v>
          </cell>
          <cell r="CP599">
            <v>0</v>
          </cell>
          <cell r="CQ599">
            <v>0</v>
          </cell>
        </row>
        <row r="600">
          <cell r="A600" t="str">
            <v>7.8.2.6</v>
          </cell>
          <cell r="B600" t="str">
            <v>DEA</v>
          </cell>
          <cell r="C600" t="str">
            <v>18.29.019</v>
          </cell>
          <cell r="D600" t="str">
            <v>598523-4</v>
          </cell>
          <cell r="E600" t="str">
            <v>CONDULETE DE PVC, TIPO T, PARA ELETRODUTO ROSCÁVEL DE 3/4", APARENTE, INCLUSIVE ACESSÓRIOS DE FIXAÇÃO. FORNECIMENTO E INSTALAÇÃO.</v>
          </cell>
          <cell r="F600" t="str">
            <v>un</v>
          </cell>
          <cell r="G600">
            <v>4</v>
          </cell>
          <cell r="H600">
            <v>0</v>
          </cell>
          <cell r="I600">
            <v>4</v>
          </cell>
          <cell r="J600">
            <v>18.399999999999999</v>
          </cell>
          <cell r="K600">
            <v>73.599999999999994</v>
          </cell>
          <cell r="L600">
            <v>18.97</v>
          </cell>
          <cell r="M600">
            <v>75.88</v>
          </cell>
          <cell r="N600">
            <v>0</v>
          </cell>
          <cell r="O600">
            <v>0</v>
          </cell>
          <cell r="P600">
            <v>37.369999999999997</v>
          </cell>
          <cell r="Q600">
            <v>149.47999999999999</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row>
        <row r="601">
          <cell r="A601" t="str">
            <v>7.8.2.7</v>
          </cell>
          <cell r="B601" t="str">
            <v>ELE-NZR</v>
          </cell>
          <cell r="C601" t="str">
            <v>18.36.014</v>
          </cell>
          <cell r="D601" t="str">
            <v>598514-5</v>
          </cell>
          <cell r="E601" t="str">
            <v>CAIXA RETANGULAR 4X4", EM ALUMÍNIO, INSTALADA NO PISO. FORNECIMENTO E INSTALAÇÃO.</v>
          </cell>
          <cell r="F601" t="str">
            <v>un</v>
          </cell>
          <cell r="G601">
            <v>9</v>
          </cell>
          <cell r="H601">
            <v>0</v>
          </cell>
          <cell r="I601">
            <v>9</v>
          </cell>
          <cell r="J601">
            <v>14.59</v>
          </cell>
          <cell r="K601">
            <v>131.31</v>
          </cell>
          <cell r="L601">
            <v>16.39</v>
          </cell>
          <cell r="M601">
            <v>147.51</v>
          </cell>
          <cell r="N601">
            <v>0</v>
          </cell>
          <cell r="O601">
            <v>0</v>
          </cell>
          <cell r="P601">
            <v>30.98</v>
          </cell>
          <cell r="Q601">
            <v>278.82</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row>
        <row r="602">
          <cell r="A602" t="str">
            <v>7.8.2.8</v>
          </cell>
          <cell r="B602" t="str">
            <v>DEA</v>
          </cell>
          <cell r="C602" t="str">
            <v>18.36.002</v>
          </cell>
          <cell r="D602" t="str">
            <v>410151-0</v>
          </cell>
          <cell r="E602" t="str">
            <v>CAIXA RETANGULAR 4X4", EM PVC, INSTALADA EM ALVENARIA. FORNECIMENTO E INSTALAÇÃO.</v>
          </cell>
          <cell r="F602" t="str">
            <v>un</v>
          </cell>
          <cell r="G602">
            <v>20</v>
          </cell>
          <cell r="H602">
            <v>0</v>
          </cell>
          <cell r="I602">
            <v>20</v>
          </cell>
          <cell r="J602">
            <v>8.61</v>
          </cell>
          <cell r="K602">
            <v>172.2</v>
          </cell>
          <cell r="L602">
            <v>13.38</v>
          </cell>
          <cell r="M602">
            <v>267.60000000000002</v>
          </cell>
          <cell r="N602">
            <v>0</v>
          </cell>
          <cell r="O602">
            <v>0</v>
          </cell>
          <cell r="P602">
            <v>21.990000000000002</v>
          </cell>
          <cell r="Q602">
            <v>439.8</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0</v>
          </cell>
          <cell r="CN602">
            <v>0</v>
          </cell>
          <cell r="CO602">
            <v>0</v>
          </cell>
          <cell r="CP602">
            <v>0</v>
          </cell>
          <cell r="CQ602">
            <v>0</v>
          </cell>
        </row>
        <row r="603">
          <cell r="A603" t="str">
            <v>7.8.2.9</v>
          </cell>
          <cell r="B603" t="str">
            <v>DEA</v>
          </cell>
          <cell r="C603" t="str">
            <v>18.38.016</v>
          </cell>
          <cell r="D603" t="str">
            <v>410151-1</v>
          </cell>
          <cell r="E603" t="str">
            <v>PLACA CEGA PARA CAIXA 4X4", COMPOSTA POR SUPORTE E PLACA NA COR BRANCA, PIALPLUS OU EQUIVALENTE. FORNECIMENTO E INSTALAÇÃO.</v>
          </cell>
          <cell r="F603" t="str">
            <v>un</v>
          </cell>
          <cell r="G603">
            <v>2</v>
          </cell>
          <cell r="H603">
            <v>0</v>
          </cell>
          <cell r="I603">
            <v>2</v>
          </cell>
          <cell r="J603">
            <v>7.65</v>
          </cell>
          <cell r="K603">
            <v>15.3</v>
          </cell>
          <cell r="L603">
            <v>5.1100000000000003</v>
          </cell>
          <cell r="M603">
            <v>10.220000000000001</v>
          </cell>
          <cell r="N603">
            <v>0</v>
          </cell>
          <cell r="O603">
            <v>0</v>
          </cell>
          <cell r="P603">
            <v>12.760000000000002</v>
          </cell>
          <cell r="Q603">
            <v>25.52</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0</v>
          </cell>
          <cell r="CN603">
            <v>0</v>
          </cell>
          <cell r="CO603">
            <v>0</v>
          </cell>
          <cell r="CP603">
            <v>0</v>
          </cell>
          <cell r="CQ603">
            <v>0</v>
          </cell>
        </row>
        <row r="604">
          <cell r="A604" t="str">
            <v>7.8.3.</v>
          </cell>
          <cell r="E604" t="str">
            <v>Conexão do porta-cabos</v>
          </cell>
          <cell r="H604">
            <v>0</v>
          </cell>
          <cell r="I604">
            <v>0</v>
          </cell>
          <cell r="K604">
            <v>0</v>
          </cell>
          <cell r="M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0</v>
          </cell>
          <cell r="CN604">
            <v>0</v>
          </cell>
          <cell r="CO604">
            <v>0</v>
          </cell>
          <cell r="CP604">
            <v>0</v>
          </cell>
          <cell r="CQ604">
            <v>0</v>
          </cell>
        </row>
        <row r="605">
          <cell r="A605" t="str">
            <v>7.8.3.1</v>
          </cell>
          <cell r="B605" t="str">
            <v>SINAPI</v>
          </cell>
          <cell r="C605" t="str">
            <v>91890</v>
          </cell>
          <cell r="D605" t="str">
            <v>430166-8</v>
          </cell>
          <cell r="E605" t="str">
            <v>CURVA 90 GRAUS PARA ELETRODUTO, PVC, ROSCÁVEL, DN 25 MM (3/4"), PARA CIRCUITOS TERMINAIS, INSTALADA EM FORRO - FORNECIMENTO E INSTALAÇÃO. AF_03/2023</v>
          </cell>
          <cell r="F605" t="str">
            <v>un</v>
          </cell>
          <cell r="G605">
            <v>6</v>
          </cell>
          <cell r="H605">
            <v>0</v>
          </cell>
          <cell r="I605">
            <v>6</v>
          </cell>
          <cell r="J605">
            <v>5.15</v>
          </cell>
          <cell r="K605">
            <v>30.900000000000002</v>
          </cell>
          <cell r="L605">
            <v>9.83</v>
          </cell>
          <cell r="M605">
            <v>58.980000000000004</v>
          </cell>
          <cell r="N605">
            <v>0</v>
          </cell>
          <cell r="O605">
            <v>0</v>
          </cell>
          <cell r="P605">
            <v>14.98</v>
          </cell>
          <cell r="Q605">
            <v>89.88</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row>
        <row r="606">
          <cell r="A606" t="str">
            <v>7.8.4.</v>
          </cell>
          <cell r="E606" t="str">
            <v>Segmento de transporte de cabos</v>
          </cell>
          <cell r="H606">
            <v>0</v>
          </cell>
          <cell r="I606">
            <v>0</v>
          </cell>
          <cell r="K606">
            <v>0</v>
          </cell>
          <cell r="M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cell r="CK606">
            <v>0</v>
          </cell>
          <cell r="CL606">
            <v>0</v>
          </cell>
          <cell r="CM606">
            <v>0</v>
          </cell>
          <cell r="CN606">
            <v>0</v>
          </cell>
          <cell r="CO606">
            <v>0</v>
          </cell>
          <cell r="CP606">
            <v>0</v>
          </cell>
          <cell r="CQ606">
            <v>0</v>
          </cell>
        </row>
        <row r="607">
          <cell r="A607" t="str">
            <v>7.8.4.1</v>
          </cell>
          <cell r="B607" t="str">
            <v>ELE-NZR</v>
          </cell>
          <cell r="C607" t="str">
            <v>18.23.029</v>
          </cell>
          <cell r="D607" t="str">
            <v>437077-5</v>
          </cell>
          <cell r="E607" t="str">
            <v xml:space="preserve">ELETROCALHA PERFURADA, GALVANIZADA, DIM.: 50X50MM, CHAPA 22, INCLUSIVE CONEXÕES, ACESSÓRIOS DE DERIVAÇÃO, MATERIAIS PARA FIXAÇÃO E SUSTENTAÇÃO. FORNECIMENTO E INSTALAÇÃO.       </v>
          </cell>
          <cell r="F607" t="str">
            <v>m</v>
          </cell>
          <cell r="G607">
            <v>49.28</v>
          </cell>
          <cell r="H607">
            <v>0</v>
          </cell>
          <cell r="I607">
            <v>49.28</v>
          </cell>
          <cell r="J607">
            <v>28.27</v>
          </cell>
          <cell r="K607">
            <v>1393.1456000000001</v>
          </cell>
          <cell r="L607">
            <v>43.04</v>
          </cell>
          <cell r="M607">
            <v>2121.0111999999999</v>
          </cell>
          <cell r="N607">
            <v>0</v>
          </cell>
          <cell r="O607">
            <v>0</v>
          </cell>
          <cell r="P607">
            <v>71.31</v>
          </cell>
          <cell r="Q607">
            <v>3514.15</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row>
        <row r="608">
          <cell r="A608" t="str">
            <v>7.8.4.2</v>
          </cell>
          <cell r="B608" t="str">
            <v>SINAPI</v>
          </cell>
          <cell r="C608" t="str">
            <v>91890</v>
          </cell>
          <cell r="D608" t="str">
            <v>430166-8</v>
          </cell>
          <cell r="E608" t="str">
            <v>CURVA 90 GRAUS PARA ELETRODUTO, PVC, ROSCÁVEL, DN 25 MM (3/4"), PARA CIRCUITOS TERMINAIS, INSTALADA EM FORRO - FORNECIMENTO E INSTALAÇÃO. AF_03/2023</v>
          </cell>
          <cell r="F608" t="str">
            <v>un</v>
          </cell>
          <cell r="G608">
            <v>36</v>
          </cell>
          <cell r="H608">
            <v>0</v>
          </cell>
          <cell r="I608">
            <v>36</v>
          </cell>
          <cell r="J608">
            <v>5.15</v>
          </cell>
          <cell r="K608">
            <v>185.4</v>
          </cell>
          <cell r="L608">
            <v>9.83</v>
          </cell>
          <cell r="M608">
            <v>353.88</v>
          </cell>
          <cell r="N608">
            <v>0</v>
          </cell>
          <cell r="O608">
            <v>0</v>
          </cell>
          <cell r="P608">
            <v>14.98</v>
          </cell>
          <cell r="Q608">
            <v>539.28</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row>
        <row r="609">
          <cell r="A609" t="str">
            <v>7.9.</v>
          </cell>
          <cell r="E609" t="str">
            <v>SPDA</v>
          </cell>
          <cell r="H609">
            <v>0</v>
          </cell>
          <cell r="I609">
            <v>0</v>
          </cell>
          <cell r="K609">
            <v>0</v>
          </cell>
          <cell r="M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row>
        <row r="610">
          <cell r="A610" t="str">
            <v>7.9.1.</v>
          </cell>
          <cell r="E610" t="str">
            <v>Caixa de passagem</v>
          </cell>
          <cell r="H610">
            <v>0</v>
          </cell>
          <cell r="I610">
            <v>0</v>
          </cell>
          <cell r="K610">
            <v>0</v>
          </cell>
          <cell r="M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0</v>
          </cell>
          <cell r="CN610">
            <v>0</v>
          </cell>
          <cell r="CO610">
            <v>0</v>
          </cell>
          <cell r="CP610">
            <v>0</v>
          </cell>
          <cell r="CQ610">
            <v>0</v>
          </cell>
        </row>
        <row r="611">
          <cell r="A611" t="str">
            <v>7.9.1.1</v>
          </cell>
          <cell r="B611" t="str">
            <v>DEA</v>
          </cell>
          <cell r="C611" t="str">
            <v>18.33.001</v>
          </cell>
          <cell r="D611" t="str">
            <v>515654-8</v>
          </cell>
          <cell r="E611" t="str">
            <v>CAIXA DE PASSAGEM DE ALVENARIA DE BLOCOS CERÂMICO 9X19X39CM, DIMENSÕES DE 30X30X50CM, COM REVESTIMENTO INTERNO EM CHAPISCO E REBOCO, TAMPA DE CONCRETO ESP.5CM E LASTRO DE BRITA 5 CM.</v>
          </cell>
          <cell r="F611" t="str">
            <v>un</v>
          </cell>
          <cell r="G611">
            <v>10</v>
          </cell>
          <cell r="H611">
            <v>0</v>
          </cell>
          <cell r="I611">
            <v>10</v>
          </cell>
          <cell r="J611">
            <v>55.48</v>
          </cell>
          <cell r="K611">
            <v>554.79999999999995</v>
          </cell>
          <cell r="L611">
            <v>96.22</v>
          </cell>
          <cell r="M611">
            <v>962.2</v>
          </cell>
          <cell r="N611">
            <v>0</v>
          </cell>
          <cell r="O611">
            <v>0</v>
          </cell>
          <cell r="P611">
            <v>151.69999999999999</v>
          </cell>
          <cell r="Q611">
            <v>1517</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row>
        <row r="612">
          <cell r="A612" t="str">
            <v>7.9.1.2</v>
          </cell>
          <cell r="B612" t="str">
            <v>DEA</v>
          </cell>
          <cell r="C612" t="str">
            <v>18.41.005</v>
          </cell>
          <cell r="D612" t="str">
            <v>545116-7</v>
          </cell>
          <cell r="E612" t="str">
            <v>SOLDA EXOTÉRMICA PARA CABO / HASTE 50MM² - FORNECIMENTO E INSTALAÇÃO.</v>
          </cell>
          <cell r="F612" t="str">
            <v>un</v>
          </cell>
          <cell r="G612">
            <v>20</v>
          </cell>
          <cell r="H612">
            <v>0</v>
          </cell>
          <cell r="I612">
            <v>20</v>
          </cell>
          <cell r="J612">
            <v>17.22</v>
          </cell>
          <cell r="K612">
            <v>344.4</v>
          </cell>
          <cell r="L612">
            <v>29.7</v>
          </cell>
          <cell r="M612">
            <v>594</v>
          </cell>
          <cell r="N612">
            <v>0</v>
          </cell>
          <cell r="O612">
            <v>0</v>
          </cell>
          <cell r="P612">
            <v>46.92</v>
          </cell>
          <cell r="Q612">
            <v>938.4</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cell r="CK612">
            <v>0</v>
          </cell>
          <cell r="CL612">
            <v>0</v>
          </cell>
          <cell r="CM612">
            <v>0</v>
          </cell>
          <cell r="CN612">
            <v>0</v>
          </cell>
          <cell r="CO612">
            <v>0</v>
          </cell>
          <cell r="CP612">
            <v>0</v>
          </cell>
          <cell r="CQ612">
            <v>0</v>
          </cell>
        </row>
        <row r="613">
          <cell r="A613" t="str">
            <v>7.9.1.3</v>
          </cell>
          <cell r="B613" t="str">
            <v>ELE-NZR</v>
          </cell>
          <cell r="C613" t="str">
            <v>18.31.024</v>
          </cell>
          <cell r="D613" t="str">
            <v>398109-6</v>
          </cell>
          <cell r="E613" t="str">
            <v>HASTE DE ATERRAMENTO (TIPO COPPERWELD) DE 5/8" X 3,0 M - FORNECIMENTO E INSTALAÇÃO.</v>
          </cell>
          <cell r="F613" t="str">
            <v>un</v>
          </cell>
          <cell r="G613">
            <v>10</v>
          </cell>
          <cell r="H613">
            <v>0</v>
          </cell>
          <cell r="I613">
            <v>10</v>
          </cell>
          <cell r="J613">
            <v>110.24</v>
          </cell>
          <cell r="K613">
            <v>1102.3999999999999</v>
          </cell>
          <cell r="L613">
            <v>11.87</v>
          </cell>
          <cell r="M613">
            <v>118.69999999999999</v>
          </cell>
          <cell r="N613">
            <v>0</v>
          </cell>
          <cell r="O613">
            <v>0</v>
          </cell>
          <cell r="P613">
            <v>122.11</v>
          </cell>
          <cell r="Q613">
            <v>1221.0999999999999</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row>
        <row r="614">
          <cell r="A614" t="str">
            <v>7.9.2.</v>
          </cell>
          <cell r="E614" t="str">
            <v>Dispositivo de proteção</v>
          </cell>
          <cell r="H614">
            <v>0</v>
          </cell>
          <cell r="I614">
            <v>0</v>
          </cell>
          <cell r="K614">
            <v>0</v>
          </cell>
          <cell r="M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0</v>
          </cell>
          <cell r="CN614">
            <v>0</v>
          </cell>
          <cell r="CO614">
            <v>0</v>
          </cell>
          <cell r="CP614">
            <v>0</v>
          </cell>
          <cell r="CQ614">
            <v>0</v>
          </cell>
        </row>
        <row r="615">
          <cell r="A615" t="str">
            <v>7.9.2.1</v>
          </cell>
          <cell r="B615" t="str">
            <v>DEA</v>
          </cell>
          <cell r="C615" t="str">
            <v>18.37.002</v>
          </cell>
          <cell r="D615" t="str">
            <v>564669-3</v>
          </cell>
          <cell r="E615" t="str">
            <v>CAIXA DE EQUALIZAÇÃO DE POTENCIAIS PARA USO INTERNO E EXTERNO COM 9 (NOVE) TERMINAIS PARA ATERRAMENTO (BEP), EM POLIPROPILENO, REF. TEL-901, MARCA DE REFERÊNCIA TERMOTÉCNICA OU EQUIVALENTE. FORNECIMENTO E INSTALAÇÃO.</v>
          </cell>
          <cell r="F615" t="str">
            <v>un</v>
          </cell>
          <cell r="G615">
            <v>1</v>
          </cell>
          <cell r="H615">
            <v>0</v>
          </cell>
          <cell r="I615">
            <v>1</v>
          </cell>
          <cell r="J615">
            <v>314.22000000000003</v>
          </cell>
          <cell r="K615">
            <v>314.22000000000003</v>
          </cell>
          <cell r="L615">
            <v>71.75</v>
          </cell>
          <cell r="M615">
            <v>71.75</v>
          </cell>
          <cell r="N615">
            <v>0</v>
          </cell>
          <cell r="O615">
            <v>0</v>
          </cell>
          <cell r="P615">
            <v>385.97</v>
          </cell>
          <cell r="Q615">
            <v>385.97</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row>
        <row r="616">
          <cell r="A616" t="str">
            <v>7.9.2.2</v>
          </cell>
          <cell r="B616" t="str">
            <v>ELE-NZR</v>
          </cell>
          <cell r="C616" t="str">
            <v>18.31.024</v>
          </cell>
          <cell r="D616" t="str">
            <v>398109-6</v>
          </cell>
          <cell r="E616" t="str">
            <v>HASTE DE ATERRAMENTO (TIPO COPPERWELD) DE 5/8" X 3,0 M - FORNECIMENTO E INSTALAÇÃO.</v>
          </cell>
          <cell r="F616" t="str">
            <v>un</v>
          </cell>
          <cell r="G616">
            <v>2</v>
          </cell>
          <cell r="H616">
            <v>0</v>
          </cell>
          <cell r="I616">
            <v>2</v>
          </cell>
          <cell r="J616">
            <v>110.24</v>
          </cell>
          <cell r="K616">
            <v>220.48</v>
          </cell>
          <cell r="L616">
            <v>11.87</v>
          </cell>
          <cell r="M616">
            <v>23.74</v>
          </cell>
          <cell r="N616">
            <v>0</v>
          </cell>
          <cell r="O616">
            <v>0</v>
          </cell>
          <cell r="P616">
            <v>122.11</v>
          </cell>
          <cell r="Q616">
            <v>244.22</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0</v>
          </cell>
          <cell r="CN616">
            <v>0</v>
          </cell>
          <cell r="CO616">
            <v>0</v>
          </cell>
          <cell r="CP616">
            <v>0</v>
          </cell>
          <cell r="CQ616">
            <v>0</v>
          </cell>
        </row>
        <row r="617">
          <cell r="A617" t="str">
            <v>7.9.2.3</v>
          </cell>
          <cell r="B617" t="str">
            <v>DEA</v>
          </cell>
          <cell r="C617" t="str">
            <v>18.30.002</v>
          </cell>
          <cell r="D617" t="str">
            <v>430166-8</v>
          </cell>
          <cell r="E617" t="str">
            <v>APARELHO SINALIZADOR NOTURNO DE OBSTÁCULOS AÉREO, SIMPLES, COM CÉLULA FOTOELÉTRICA, INCLUSIVE UMA (1) LÂMPADA LED E SUPORTE PARA MASTRO. FORNECIMENTO E INSTALAÇÃO.</v>
          </cell>
          <cell r="F617" t="str">
            <v>un</v>
          </cell>
          <cell r="G617">
            <v>1</v>
          </cell>
          <cell r="H617">
            <v>0</v>
          </cell>
          <cell r="I617">
            <v>1</v>
          </cell>
          <cell r="J617">
            <v>101.78</v>
          </cell>
          <cell r="K617">
            <v>101.78</v>
          </cell>
          <cell r="L617">
            <v>17.18</v>
          </cell>
          <cell r="M617">
            <v>17.18</v>
          </cell>
          <cell r="N617">
            <v>0</v>
          </cell>
          <cell r="O617">
            <v>0</v>
          </cell>
          <cell r="P617">
            <v>118.96000000000001</v>
          </cell>
          <cell r="Q617">
            <v>118.96</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row>
        <row r="618">
          <cell r="A618" t="str">
            <v>7.9.2.4</v>
          </cell>
          <cell r="B618" t="str">
            <v>DEA</v>
          </cell>
          <cell r="C618" t="str">
            <v>18.45.004</v>
          </cell>
          <cell r="D618" t="str">
            <v>599979-0</v>
          </cell>
          <cell r="E618" t="str">
            <v xml:space="preserve">MASTRO TELESCÓPICO DE 5M (3MX2" E 2MX1.1/2"), INCL. BASE DE FIXAÇÃO 2", CAPTOR TIPO FRANKLIN EM LATÃO CROMADO (2 DESCIDAS), ABRAÇADEIRAS GUIA SIMPLES E REFORÇADAS PARA DUAS DESCIDAS, CONJ. DE CONTRAVENTAGEM COM ABRAÇADEIRA PARA 3 ESTAIS EM TUBO DE 2M E DEMAIS ACESSÓRIOS DE FIXAÇÃO. FORNECIMENTO E INSTALAÇÃO. </v>
          </cell>
          <cell r="F618" t="str">
            <v>un</v>
          </cell>
          <cell r="G618">
            <v>1</v>
          </cell>
          <cell r="H618">
            <v>0</v>
          </cell>
          <cell r="I618">
            <v>1</v>
          </cell>
          <cell r="J618">
            <v>866.17</v>
          </cell>
          <cell r="K618">
            <v>866.17</v>
          </cell>
          <cell r="L618">
            <v>390.6</v>
          </cell>
          <cell r="M618">
            <v>390.6</v>
          </cell>
          <cell r="N618">
            <v>0</v>
          </cell>
          <cell r="O618">
            <v>0</v>
          </cell>
          <cell r="P618">
            <v>1256.77</v>
          </cell>
          <cell r="Q618">
            <v>1256.77</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0</v>
          </cell>
          <cell r="CN618">
            <v>0</v>
          </cell>
          <cell r="CO618">
            <v>0</v>
          </cell>
          <cell r="CP618">
            <v>0</v>
          </cell>
          <cell r="CQ618">
            <v>0</v>
          </cell>
        </row>
        <row r="619">
          <cell r="A619" t="str">
            <v>7.9.2.5</v>
          </cell>
          <cell r="B619" t="str">
            <v>DEA</v>
          </cell>
          <cell r="C619" t="str">
            <v>18.11.001</v>
          </cell>
          <cell r="D619" t="str">
            <v>508397-4</v>
          </cell>
          <cell r="E619" t="str">
            <v>CORDOALHA EM CABO DE COBRE NU, TÊMPERA MEIO-DURO, ENCORDOAMENTO CLASSE 2, SEÇÃO NOMINAL DE 35 MM², NÃO ENTERRADA, FIXADA COM PRESILHA DE LATÃO PARA CABO DE 35 MM², INCLUSIVE PARAFUSO EM AÇO INOX FENDA, BUCHA NYLON E VEDAÇÃO DOS FUROS COM SELANTE POLIURETANO, MARCA DE REF. TERMOTÉCNICA OU EQUIVALENTE. FORNECIMENTO E INSTALAÇÃO.</v>
          </cell>
          <cell r="F619" t="str">
            <v>m</v>
          </cell>
          <cell r="G619">
            <v>9</v>
          </cell>
          <cell r="H619">
            <v>0</v>
          </cell>
          <cell r="I619">
            <v>9</v>
          </cell>
          <cell r="J619">
            <v>37.6</v>
          </cell>
          <cell r="K619">
            <v>338.40000000000003</v>
          </cell>
          <cell r="L619">
            <v>21.42</v>
          </cell>
          <cell r="M619">
            <v>192.78000000000003</v>
          </cell>
          <cell r="N619">
            <v>0</v>
          </cell>
          <cell r="O619">
            <v>0</v>
          </cell>
          <cell r="P619">
            <v>59.02</v>
          </cell>
          <cell r="Q619">
            <v>531.17999999999995</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row>
        <row r="620">
          <cell r="A620" t="str">
            <v>7.9.3.</v>
          </cell>
          <cell r="E620" t="str">
            <v>Segmento de cabo</v>
          </cell>
          <cell r="H620">
            <v>0</v>
          </cell>
          <cell r="I620">
            <v>0</v>
          </cell>
          <cell r="K620">
            <v>0</v>
          </cell>
          <cell r="M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row>
        <row r="621">
          <cell r="A621" t="str">
            <v>7.9.3.1</v>
          </cell>
          <cell r="B621" t="str">
            <v>DEA</v>
          </cell>
          <cell r="C621" t="str">
            <v>18.41.005</v>
          </cell>
          <cell r="D621" t="str">
            <v>545116-7</v>
          </cell>
          <cell r="E621" t="str">
            <v>SOLDA EXOTÉRMICA PARA CABO / HASTE 50MM² - FORNECIMENTO E INSTALAÇÃO.</v>
          </cell>
          <cell r="F621" t="str">
            <v>un</v>
          </cell>
          <cell r="G621">
            <v>73</v>
          </cell>
          <cell r="H621">
            <v>0</v>
          </cell>
          <cell r="I621">
            <v>73</v>
          </cell>
          <cell r="J621">
            <v>17.22</v>
          </cell>
          <cell r="K621">
            <v>1257.06</v>
          </cell>
          <cell r="L621">
            <v>29.7</v>
          </cell>
          <cell r="M621">
            <v>2168.1</v>
          </cell>
          <cell r="N621">
            <v>0</v>
          </cell>
          <cell r="O621">
            <v>0</v>
          </cell>
          <cell r="P621">
            <v>46.92</v>
          </cell>
          <cell r="Q621">
            <v>3425.16</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row>
        <row r="622">
          <cell r="A622" t="str">
            <v>7.9.3.2</v>
          </cell>
          <cell r="B622" t="str">
            <v>DEA</v>
          </cell>
          <cell r="C622" t="str">
            <v>18.08.002</v>
          </cell>
          <cell r="D622" t="str">
            <v>436990-4</v>
          </cell>
          <cell r="E622" t="str">
            <v>CABO DE COBRE NU, TÊMPERA MEIO-DURO, ENCORDOAMENTO CLASSE 2A/3A, SEÇÃO NOMINAL DE 16 MM², PARA ATERRAMENTO, INCLUSIVE INSTALAÇÃO.</v>
          </cell>
          <cell r="F622" t="str">
            <v>m</v>
          </cell>
          <cell r="G622">
            <v>0.85</v>
          </cell>
          <cell r="H622">
            <v>0</v>
          </cell>
          <cell r="I622">
            <v>0.85</v>
          </cell>
          <cell r="J622">
            <v>15.42</v>
          </cell>
          <cell r="K622">
            <v>13.106999999999999</v>
          </cell>
          <cell r="L622">
            <v>6.21</v>
          </cell>
          <cell r="M622">
            <v>5.2785000000000002</v>
          </cell>
          <cell r="N622">
            <v>0</v>
          </cell>
          <cell r="O622">
            <v>0</v>
          </cell>
          <cell r="P622">
            <v>21.63</v>
          </cell>
          <cell r="Q622">
            <v>18.38</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cell r="CK622">
            <v>0</v>
          </cell>
          <cell r="CL622">
            <v>0</v>
          </cell>
          <cell r="CM622">
            <v>0</v>
          </cell>
          <cell r="CN622">
            <v>0</v>
          </cell>
          <cell r="CO622">
            <v>0</v>
          </cell>
          <cell r="CP622">
            <v>0</v>
          </cell>
          <cell r="CQ622">
            <v>0</v>
          </cell>
        </row>
        <row r="623">
          <cell r="A623" t="str">
            <v>7.9.3.3</v>
          </cell>
          <cell r="B623" t="str">
            <v>DEA</v>
          </cell>
          <cell r="C623" t="str">
            <v>18.11.001</v>
          </cell>
          <cell r="D623" t="str">
            <v>508397-4</v>
          </cell>
          <cell r="E623" t="str">
            <v>CORDOALHA EM CABO DE COBRE NU, TÊMPERA MEIO-DURO, ENCORDOAMENTO CLASSE 2, SEÇÃO NOMINAL DE 35 MM², NÃO ENTERRADA, FIXADA COM PRESILHA DE LATÃO PARA CABO DE 35 MM², INCLUSIVE PARAFUSO EM AÇO INOX FENDA, BUCHA NYLON E VEDAÇÃO DOS FUROS COM SELANTE POLIURETANO, MARCA DE REF. TERMOTÉCNICA OU EQUIVALENTE. FORNECIMENTO E INSTALAÇÃO.</v>
          </cell>
          <cell r="F623" t="str">
            <v>m</v>
          </cell>
          <cell r="G623">
            <v>274.24</v>
          </cell>
          <cell r="H623">
            <v>0</v>
          </cell>
          <cell r="I623">
            <v>274.24</v>
          </cell>
          <cell r="J623">
            <v>37.6</v>
          </cell>
          <cell r="K623">
            <v>10311.424000000001</v>
          </cell>
          <cell r="L623">
            <v>21.42</v>
          </cell>
          <cell r="M623">
            <v>5874.220800000001</v>
          </cell>
          <cell r="N623">
            <v>0</v>
          </cell>
          <cell r="O623">
            <v>0</v>
          </cell>
          <cell r="P623">
            <v>59.02</v>
          </cell>
          <cell r="Q623">
            <v>16185.64</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v>0</v>
          </cell>
          <cell r="CL623">
            <v>0</v>
          </cell>
          <cell r="CM623">
            <v>0</v>
          </cell>
          <cell r="CN623">
            <v>0</v>
          </cell>
          <cell r="CO623">
            <v>0</v>
          </cell>
          <cell r="CP623">
            <v>0</v>
          </cell>
          <cell r="CQ623">
            <v>0</v>
          </cell>
        </row>
        <row r="624">
          <cell r="A624" t="str">
            <v>7.9.3.4</v>
          </cell>
          <cell r="B624" t="str">
            <v>DEA</v>
          </cell>
          <cell r="C624" t="str">
            <v>18.09.001</v>
          </cell>
          <cell r="D624" t="str">
            <v>436993-9</v>
          </cell>
          <cell r="E624" t="str">
            <v>CABO DE COBRE NU, TÊMPERA MEIO-DURO, ENCORDOAMENTO CLASSE 2A/3A, SEÇÃO NOMINAL DE 50 MM², PARA ATERRAMENTO, INSTALADO EM VALA COM 0,5 M DE PROFUNDIDADE, INCLUSIVE ESCAVAÇÃO E REATERRO.</v>
          </cell>
          <cell r="F624" t="str">
            <v>m</v>
          </cell>
          <cell r="G624">
            <v>248.43</v>
          </cell>
          <cell r="H624">
            <v>0</v>
          </cell>
          <cell r="I624">
            <v>248.43</v>
          </cell>
          <cell r="J624">
            <v>57.34</v>
          </cell>
          <cell r="K624">
            <v>14244.976200000001</v>
          </cell>
          <cell r="L624">
            <v>16.7</v>
          </cell>
          <cell r="M624">
            <v>4148.7809999999999</v>
          </cell>
          <cell r="N624">
            <v>0</v>
          </cell>
          <cell r="O624">
            <v>0</v>
          </cell>
          <cell r="P624">
            <v>74.040000000000006</v>
          </cell>
          <cell r="Q624">
            <v>18393.75</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cell r="CK624">
            <v>0</v>
          </cell>
          <cell r="CL624">
            <v>0</v>
          </cell>
          <cell r="CM624">
            <v>0</v>
          </cell>
          <cell r="CN624">
            <v>0</v>
          </cell>
          <cell r="CO624">
            <v>0</v>
          </cell>
          <cell r="CP624">
            <v>0</v>
          </cell>
          <cell r="CQ624">
            <v>0</v>
          </cell>
        </row>
        <row r="625">
          <cell r="A625" t="str">
            <v>7.9.3.5</v>
          </cell>
          <cell r="B625" t="str">
            <v>DEA</v>
          </cell>
          <cell r="C625" t="str">
            <v>18.21.001</v>
          </cell>
          <cell r="D625" t="str">
            <v>497657-6</v>
          </cell>
          <cell r="E625" t="str">
            <v>ELETRODUTO DE PVC RÍGIDO ROSQUEÁVEL DE 3/4", COM LUVA DE ROSCA INTERNA E CONEXÕES, INSTALAÇÃO APARENTE, FIXADO COM ABRAÇADEIRA. FORNECIMENTO E INSTALAÇÃO.</v>
          </cell>
          <cell r="F625" t="str">
            <v>m</v>
          </cell>
          <cell r="G625">
            <v>0.85</v>
          </cell>
          <cell r="H625">
            <v>0</v>
          </cell>
          <cell r="I625">
            <v>0.85</v>
          </cell>
          <cell r="J625">
            <v>11.17</v>
          </cell>
          <cell r="K625">
            <v>9.4945000000000004</v>
          </cell>
          <cell r="L625">
            <v>12.83</v>
          </cell>
          <cell r="M625">
            <v>10.9055</v>
          </cell>
          <cell r="N625">
            <v>0</v>
          </cell>
          <cell r="O625">
            <v>0</v>
          </cell>
          <cell r="P625">
            <v>24</v>
          </cell>
          <cell r="Q625">
            <v>20.399999999999999</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cell r="CK625">
            <v>0</v>
          </cell>
          <cell r="CL625">
            <v>0</v>
          </cell>
          <cell r="CM625">
            <v>0</v>
          </cell>
          <cell r="CN625">
            <v>0</v>
          </cell>
          <cell r="CO625">
            <v>0</v>
          </cell>
          <cell r="CP625">
            <v>0</v>
          </cell>
          <cell r="CQ625">
            <v>0</v>
          </cell>
        </row>
        <row r="626">
          <cell r="A626" t="str">
            <v>7.9.3.6</v>
          </cell>
          <cell r="B626" t="str">
            <v>DEA</v>
          </cell>
          <cell r="C626" t="str">
            <v>18.31.003</v>
          </cell>
          <cell r="D626" t="str">
            <v>475509-0</v>
          </cell>
          <cell r="E626" t="str">
            <v>CONECTOR PARAFUSO FENDIDO SPLIT-BOLT PARA CABO DE ATÉ 35MM². FORNECIMENTO E INSTALAÇÃO.</v>
          </cell>
          <cell r="F626" t="str">
            <v>un</v>
          </cell>
          <cell r="G626">
            <v>48</v>
          </cell>
          <cell r="H626">
            <v>0</v>
          </cell>
          <cell r="I626">
            <v>48</v>
          </cell>
          <cell r="J626">
            <v>12.67</v>
          </cell>
          <cell r="K626">
            <v>608.16</v>
          </cell>
          <cell r="L626">
            <v>4.7699999999999996</v>
          </cell>
          <cell r="M626">
            <v>228.95999999999998</v>
          </cell>
          <cell r="N626">
            <v>0</v>
          </cell>
          <cell r="O626">
            <v>0</v>
          </cell>
          <cell r="P626">
            <v>17.439999999999998</v>
          </cell>
          <cell r="Q626">
            <v>837.12</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cell r="CK626">
            <v>0</v>
          </cell>
          <cell r="CL626">
            <v>0</v>
          </cell>
          <cell r="CM626">
            <v>0</v>
          </cell>
          <cell r="CN626">
            <v>0</v>
          </cell>
          <cell r="CO626">
            <v>0</v>
          </cell>
          <cell r="CP626">
            <v>0</v>
          </cell>
          <cell r="CQ626">
            <v>0</v>
          </cell>
        </row>
        <row r="627">
          <cell r="A627" t="str">
            <v>7.9.3.7</v>
          </cell>
          <cell r="B627" t="str">
            <v>ELE-NZR</v>
          </cell>
          <cell r="C627" t="str">
            <v>18.42.004</v>
          </cell>
          <cell r="D627" t="str">
            <v>599994-4</v>
          </cell>
          <cell r="E627" t="str">
            <v>CAIXA DE INSPEÇÃO SUSPENSA EM POLIPROPILENO, COM TAMPA, ANTI-UV E ANTI-CHAMA (REF. TEL 541) E CONECTOR DE MEDIÇÃO EM LATÃO COM 2 PARAFUSOS PARA CABO DE COBRE 35-70MM² (REF. TEL-562) TERMOTÉCNICA OU EQUIVALENTE - FORNECIMENTO E INSTALAÇÃO.</v>
          </cell>
          <cell r="F627" t="str">
            <v>un</v>
          </cell>
          <cell r="G627">
            <v>28</v>
          </cell>
          <cell r="H627">
            <v>0</v>
          </cell>
          <cell r="I627">
            <v>28</v>
          </cell>
          <cell r="J627">
            <v>99.91</v>
          </cell>
          <cell r="K627">
            <v>2797.48</v>
          </cell>
          <cell r="L627">
            <v>50.21</v>
          </cell>
          <cell r="M627">
            <v>1405.88</v>
          </cell>
          <cell r="N627">
            <v>0</v>
          </cell>
          <cell r="O627">
            <v>0</v>
          </cell>
          <cell r="P627">
            <v>150.12</v>
          </cell>
          <cell r="Q627">
            <v>4203.3599999999997</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cell r="CK627">
            <v>0</v>
          </cell>
          <cell r="CL627">
            <v>0</v>
          </cell>
          <cell r="CM627">
            <v>0</v>
          </cell>
          <cell r="CN627">
            <v>0</v>
          </cell>
          <cell r="CO627">
            <v>0</v>
          </cell>
          <cell r="CP627">
            <v>0</v>
          </cell>
          <cell r="CQ627">
            <v>0</v>
          </cell>
        </row>
        <row r="628">
          <cell r="A628" t="str">
            <v>7.9.3.8</v>
          </cell>
          <cell r="B628" t="str">
            <v>ELE-NZR</v>
          </cell>
          <cell r="C628" t="str">
            <v>18.31.021</v>
          </cell>
          <cell r="D628" t="str">
            <v>506672-7</v>
          </cell>
          <cell r="E628" t="str">
            <v>TERMINAL A COMPRESSÃO EM COBRE ESTANHADO PARA CABO DE 16MM², 1 FURO, INCLUSIVE PARAFUSO SEXTAVADO EM AÇO INOX 1/4"X1.1/4", ARRUELAS LISAS E PORCA SEXTAVADA DE 1/4" - FORNECIMENTO E INSTALAÇÃO.</v>
          </cell>
          <cell r="F628" t="str">
            <v>un</v>
          </cell>
          <cell r="G628">
            <v>1</v>
          </cell>
          <cell r="H628">
            <v>0</v>
          </cell>
          <cell r="I628">
            <v>1</v>
          </cell>
          <cell r="J628">
            <v>4.4800000000000004</v>
          </cell>
          <cell r="K628">
            <v>4.4800000000000004</v>
          </cell>
          <cell r="L628">
            <v>6.53</v>
          </cell>
          <cell r="M628">
            <v>6.53</v>
          </cell>
          <cell r="N628">
            <v>0</v>
          </cell>
          <cell r="O628">
            <v>0</v>
          </cell>
          <cell r="P628">
            <v>11.010000000000002</v>
          </cell>
          <cell r="Q628">
            <v>11.01</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cell r="CK628">
            <v>0</v>
          </cell>
          <cell r="CL628">
            <v>0</v>
          </cell>
          <cell r="CM628">
            <v>0</v>
          </cell>
          <cell r="CN628">
            <v>0</v>
          </cell>
          <cell r="CO628">
            <v>0</v>
          </cell>
          <cell r="CP628">
            <v>0</v>
          </cell>
          <cell r="CQ628">
            <v>0</v>
          </cell>
        </row>
        <row r="629">
          <cell r="A629" t="str">
            <v>7.9.3.9</v>
          </cell>
          <cell r="B629" t="str">
            <v>ELE-NZR</v>
          </cell>
          <cell r="C629" t="str">
            <v>18.31.023</v>
          </cell>
          <cell r="D629" t="str">
            <v>496491-8</v>
          </cell>
          <cell r="E629" t="str">
            <v>TERMINAL A COMPRESSÃO EM COBRE ESTANHADO PARA CABO DE 35MM², 1 FURO, INCLUSIVE PARAFUSO SEXTAVADO EM AÇO INOX 1/4"X1.1/4", ARRUELAS LISAS E PORCA SEXTAVADA DE 1/4" - FORNECIMENTO E INSTALAÇÃO.</v>
          </cell>
          <cell r="F629" t="str">
            <v>un</v>
          </cell>
          <cell r="G629">
            <v>1</v>
          </cell>
          <cell r="H629">
            <v>0</v>
          </cell>
          <cell r="I629">
            <v>1</v>
          </cell>
          <cell r="J629">
            <v>7.16</v>
          </cell>
          <cell r="K629">
            <v>7.16</v>
          </cell>
          <cell r="L629">
            <v>14.34</v>
          </cell>
          <cell r="M629">
            <v>14.34</v>
          </cell>
          <cell r="N629">
            <v>0</v>
          </cell>
          <cell r="O629">
            <v>0</v>
          </cell>
          <cell r="P629">
            <v>21.5</v>
          </cell>
          <cell r="Q629">
            <v>21.5</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0</v>
          </cell>
          <cell r="CL629">
            <v>0</v>
          </cell>
          <cell r="CM629">
            <v>0</v>
          </cell>
          <cell r="CN629">
            <v>0</v>
          </cell>
          <cell r="CO629">
            <v>0</v>
          </cell>
          <cell r="CP629">
            <v>0</v>
          </cell>
          <cell r="CQ629">
            <v>0</v>
          </cell>
        </row>
        <row r="630">
          <cell r="A630" t="str">
            <v>7.9.3.10</v>
          </cell>
          <cell r="B630" t="str">
            <v>ELE-NZR</v>
          </cell>
          <cell r="C630" t="str">
            <v>18.31.022</v>
          </cell>
          <cell r="D630" t="str">
            <v>530910-7</v>
          </cell>
          <cell r="E630" t="str">
            <v>TERMINAL A COMPRESSÃO EM COBRE ESTANHADO PARA CABO DE 50MM², 1 FURO, INCLUSIVE PARAFUSO SEXTAVADO EM AÇO INOX 1/4"X1.1/4", ARRUELAS LISAS E PORCA SEXTAVADA DE 1/4" - FORNECIMENTO E INSTALAÇÃO.</v>
          </cell>
          <cell r="F630" t="str">
            <v>un</v>
          </cell>
          <cell r="G630">
            <v>8</v>
          </cell>
          <cell r="H630">
            <v>0</v>
          </cell>
          <cell r="I630">
            <v>8</v>
          </cell>
          <cell r="J630">
            <v>10.64</v>
          </cell>
          <cell r="K630">
            <v>85.12</v>
          </cell>
          <cell r="L630">
            <v>19.12</v>
          </cell>
          <cell r="M630">
            <v>152.96</v>
          </cell>
          <cell r="N630">
            <v>0</v>
          </cell>
          <cell r="O630">
            <v>0</v>
          </cell>
          <cell r="P630">
            <v>29.76</v>
          </cell>
          <cell r="Q630">
            <v>238.08</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0</v>
          </cell>
          <cell r="CN630">
            <v>0</v>
          </cell>
          <cell r="CO630">
            <v>0</v>
          </cell>
          <cell r="CP630">
            <v>0</v>
          </cell>
          <cell r="CQ630">
            <v>0</v>
          </cell>
        </row>
        <row r="631">
          <cell r="A631" t="str">
            <v>7.9.3.11</v>
          </cell>
          <cell r="B631" t="str">
            <v>ELE-NZR</v>
          </cell>
          <cell r="C631" t="str">
            <v>18.41.002</v>
          </cell>
          <cell r="D631" t="str">
            <v>545115-9</v>
          </cell>
          <cell r="E631" t="str">
            <v>SOLDA EXOTÉRMICA PARA CABO / CABO 35MM² - FORNECIMENTO E INSTALAÇÃO.</v>
          </cell>
          <cell r="F631" t="str">
            <v>un</v>
          </cell>
          <cell r="G631">
            <v>1</v>
          </cell>
          <cell r="H631">
            <v>0</v>
          </cell>
          <cell r="I631">
            <v>1</v>
          </cell>
          <cell r="J631">
            <v>14.72</v>
          </cell>
          <cell r="K631">
            <v>14.72</v>
          </cell>
          <cell r="L631">
            <v>29.7</v>
          </cell>
          <cell r="M631">
            <v>29.7</v>
          </cell>
          <cell r="N631">
            <v>0</v>
          </cell>
          <cell r="O631">
            <v>0</v>
          </cell>
          <cell r="P631">
            <v>44.42</v>
          </cell>
          <cell r="Q631">
            <v>44.42</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cell r="CJ631">
            <v>0</v>
          </cell>
          <cell r="CK631">
            <v>0</v>
          </cell>
          <cell r="CL631">
            <v>0</v>
          </cell>
          <cell r="CM631">
            <v>0</v>
          </cell>
          <cell r="CN631">
            <v>0</v>
          </cell>
          <cell r="CO631">
            <v>0</v>
          </cell>
          <cell r="CP631">
            <v>0</v>
          </cell>
          <cell r="CQ631">
            <v>0</v>
          </cell>
        </row>
        <row r="632">
          <cell r="A632" t="str">
            <v>7.10.</v>
          </cell>
          <cell r="B632" t="str">
            <v/>
          </cell>
          <cell r="C632" t="str">
            <v/>
          </cell>
          <cell r="E632" t="str">
            <v>SUBESTAÇÃO</v>
          </cell>
          <cell r="F632" t="str">
            <v/>
          </cell>
          <cell r="H632">
            <v>0</v>
          </cell>
          <cell r="I632">
            <v>0</v>
          </cell>
          <cell r="K632">
            <v>0</v>
          </cell>
          <cell r="M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cell r="CK632">
            <v>0</v>
          </cell>
          <cell r="CL632">
            <v>0</v>
          </cell>
          <cell r="CM632">
            <v>0</v>
          </cell>
          <cell r="CN632">
            <v>0</v>
          </cell>
          <cell r="CO632">
            <v>0</v>
          </cell>
          <cell r="CP632">
            <v>0</v>
          </cell>
          <cell r="CQ632">
            <v>0</v>
          </cell>
        </row>
        <row r="633">
          <cell r="A633" t="str">
            <v>7.10.1</v>
          </cell>
          <cell r="B633" t="str">
            <v>ELE-NZR</v>
          </cell>
          <cell r="C633" t="str">
            <v>18.52.010</v>
          </cell>
          <cell r="D633" t="str">
            <v>600000-2</v>
          </cell>
          <cell r="E633" t="str">
            <v>FECHO PARA FITA BANDIT – FORNECIMENTO E INSTALAÇÃO.</v>
          </cell>
          <cell r="F633" t="str">
            <v>un</v>
          </cell>
          <cell r="G633">
            <v>3</v>
          </cell>
          <cell r="H633">
            <v>0</v>
          </cell>
          <cell r="I633">
            <v>3</v>
          </cell>
          <cell r="J633">
            <v>2.5299999999999998</v>
          </cell>
          <cell r="K633">
            <v>7.59</v>
          </cell>
          <cell r="L633">
            <v>7.64</v>
          </cell>
          <cell r="M633">
            <v>22.919999999999998</v>
          </cell>
          <cell r="N633">
            <v>0</v>
          </cell>
          <cell r="O633">
            <v>0</v>
          </cell>
          <cell r="P633">
            <v>10.17</v>
          </cell>
          <cell r="Q633">
            <v>30.51</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row>
        <row r="634">
          <cell r="A634" t="str">
            <v>7.10.2</v>
          </cell>
          <cell r="B634" t="str">
            <v>DEA</v>
          </cell>
          <cell r="C634" t="str">
            <v>18.44.001</v>
          </cell>
          <cell r="D634" t="str">
            <v>501771-8</v>
          </cell>
          <cell r="E634" t="str">
            <v>FITA METÁLICA PERFURADA DE 18MM. FORNECIMENTO E INSTALAÇÃO.</v>
          </cell>
          <cell r="F634" t="str">
            <v>m</v>
          </cell>
          <cell r="G634">
            <v>6</v>
          </cell>
          <cell r="H634">
            <v>0</v>
          </cell>
          <cell r="I634">
            <v>6</v>
          </cell>
          <cell r="J634">
            <v>1.77</v>
          </cell>
          <cell r="K634">
            <v>10.620000000000001</v>
          </cell>
          <cell r="L634">
            <v>0.44</v>
          </cell>
          <cell r="M634">
            <v>2.64</v>
          </cell>
          <cell r="N634">
            <v>0</v>
          </cell>
          <cell r="O634">
            <v>0</v>
          </cell>
          <cell r="P634">
            <v>2.21</v>
          </cell>
          <cell r="Q634">
            <v>13.26</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row>
        <row r="635">
          <cell r="A635" t="str">
            <v>7.10.3</v>
          </cell>
          <cell r="B635" t="str">
            <v>ELE-NZR</v>
          </cell>
          <cell r="C635" t="str">
            <v>18.52.008</v>
          </cell>
          <cell r="D635" t="str">
            <v>545175-2</v>
          </cell>
          <cell r="E635" t="str">
            <v>PARAFUSO ROSCA SIMPLES CABEÇA QUADRADA 16 X 400MM – FORNECIMENTO E INSTALAÇÃO.</v>
          </cell>
          <cell r="F635" t="str">
            <v>un</v>
          </cell>
          <cell r="G635">
            <v>10</v>
          </cell>
          <cell r="H635">
            <v>0</v>
          </cell>
          <cell r="I635">
            <v>10</v>
          </cell>
          <cell r="J635">
            <v>18.600000000000001</v>
          </cell>
          <cell r="K635">
            <v>186</v>
          </cell>
          <cell r="L635">
            <v>9.5500000000000007</v>
          </cell>
          <cell r="M635">
            <v>95.5</v>
          </cell>
          <cell r="N635">
            <v>0</v>
          </cell>
          <cell r="O635">
            <v>0</v>
          </cell>
          <cell r="P635">
            <v>28.150000000000002</v>
          </cell>
          <cell r="Q635">
            <v>281.5</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row>
        <row r="636">
          <cell r="A636" t="str">
            <v>7.10.4</v>
          </cell>
          <cell r="B636" t="str">
            <v>ELE-NZR</v>
          </cell>
          <cell r="C636" t="str">
            <v>18.52.009</v>
          </cell>
          <cell r="D636" t="str">
            <v>545184-1</v>
          </cell>
          <cell r="E636" t="str">
            <v>PARAFUSO ROSCA DUPLA 16 X 450MM – FORNECIMENTO E INSTALAÇÃO.</v>
          </cell>
          <cell r="F636" t="str">
            <v>un</v>
          </cell>
          <cell r="G636">
            <v>2</v>
          </cell>
          <cell r="H636">
            <v>0</v>
          </cell>
          <cell r="I636">
            <v>2</v>
          </cell>
          <cell r="J636">
            <v>31.45</v>
          </cell>
          <cell r="K636">
            <v>62.9</v>
          </cell>
          <cell r="L636">
            <v>9.5500000000000007</v>
          </cell>
          <cell r="M636">
            <v>19.100000000000001</v>
          </cell>
          <cell r="N636">
            <v>0</v>
          </cell>
          <cell r="O636">
            <v>0</v>
          </cell>
          <cell r="P636">
            <v>41</v>
          </cell>
          <cell r="Q636">
            <v>82</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row>
        <row r="637">
          <cell r="A637" t="str">
            <v>7.10.5</v>
          </cell>
          <cell r="B637" t="str">
            <v>ELE-NZR</v>
          </cell>
          <cell r="C637" t="str">
            <v>18.52.005</v>
          </cell>
          <cell r="D637" t="str">
            <v>401299-2</v>
          </cell>
          <cell r="E637" t="str">
            <v>JOGO DE BUCHA E ARRUELA DE ALUMÍNIO DE 2", INCLUSIVE FIXAÇÃO.</v>
          </cell>
          <cell r="F637" t="str">
            <v>un</v>
          </cell>
          <cell r="G637">
            <v>4</v>
          </cell>
          <cell r="H637">
            <v>0</v>
          </cell>
          <cell r="I637">
            <v>4</v>
          </cell>
          <cell r="J637">
            <v>7.51</v>
          </cell>
          <cell r="K637">
            <v>30.04</v>
          </cell>
          <cell r="L637">
            <v>1.9</v>
          </cell>
          <cell r="M637">
            <v>7.6</v>
          </cell>
          <cell r="N637">
            <v>0</v>
          </cell>
          <cell r="O637">
            <v>0</v>
          </cell>
          <cell r="P637">
            <v>9.41</v>
          </cell>
          <cell r="Q637">
            <v>37.64</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cell r="CK637">
            <v>0</v>
          </cell>
          <cell r="CL637">
            <v>0</v>
          </cell>
          <cell r="CM637">
            <v>0</v>
          </cell>
          <cell r="CN637">
            <v>0</v>
          </cell>
          <cell r="CO637">
            <v>0</v>
          </cell>
          <cell r="CP637">
            <v>0</v>
          </cell>
          <cell r="CQ637">
            <v>0</v>
          </cell>
        </row>
        <row r="638">
          <cell r="A638" t="str">
            <v>7.10.6</v>
          </cell>
          <cell r="B638" t="str">
            <v>ELE-NZR</v>
          </cell>
          <cell r="C638" t="str">
            <v>18.52.013</v>
          </cell>
          <cell r="D638" t="str">
            <v>600001-0</v>
          </cell>
          <cell r="E638" t="str">
            <v>FORNECIMENTO E INSTALAÇÃO DE ARRUELA QUADRADA EM AÇO GALVANIZADO, DIMENSÃO = 38MM, ESPESSURA = 3MM, DIÂMETRO DO FURO = 16MM.</v>
          </cell>
          <cell r="F638" t="str">
            <v>un</v>
          </cell>
          <cell r="G638">
            <v>24</v>
          </cell>
          <cell r="H638">
            <v>0</v>
          </cell>
          <cell r="I638">
            <v>24</v>
          </cell>
          <cell r="J638">
            <v>9.69</v>
          </cell>
          <cell r="K638">
            <v>232.56</v>
          </cell>
          <cell r="L638">
            <v>46.3</v>
          </cell>
          <cell r="M638">
            <v>1111.1999999999998</v>
          </cell>
          <cell r="N638">
            <v>0</v>
          </cell>
          <cell r="O638">
            <v>0</v>
          </cell>
          <cell r="P638">
            <v>55.989999999999995</v>
          </cell>
          <cell r="Q638">
            <v>1343.76</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cell r="CK638">
            <v>0</v>
          </cell>
          <cell r="CL638">
            <v>0</v>
          </cell>
          <cell r="CM638">
            <v>0</v>
          </cell>
          <cell r="CN638">
            <v>0</v>
          </cell>
          <cell r="CO638">
            <v>0</v>
          </cell>
          <cell r="CP638">
            <v>0</v>
          </cell>
          <cell r="CQ638">
            <v>0</v>
          </cell>
        </row>
        <row r="639">
          <cell r="A639" t="str">
            <v>7.10.7</v>
          </cell>
          <cell r="B639" t="str">
            <v>ELE-NZR</v>
          </cell>
          <cell r="C639" t="str">
            <v>18.52.001</v>
          </cell>
          <cell r="D639" t="str">
            <v>436948-3</v>
          </cell>
          <cell r="E639" t="str">
            <v>ISOLADOR POLIMÉRICO, TIPO PINO, PARA TENSÃO 15 KV - FORNECIMENTO E INSTALAÇÃO.</v>
          </cell>
          <cell r="F639" t="str">
            <v>un</v>
          </cell>
          <cell r="G639">
            <v>6</v>
          </cell>
          <cell r="H639">
            <v>0</v>
          </cell>
          <cell r="I639">
            <v>6</v>
          </cell>
          <cell r="J639">
            <v>46.59</v>
          </cell>
          <cell r="K639">
            <v>279.54000000000002</v>
          </cell>
          <cell r="L639">
            <v>1.81</v>
          </cell>
          <cell r="M639">
            <v>10.86</v>
          </cell>
          <cell r="N639">
            <v>0</v>
          </cell>
          <cell r="O639">
            <v>0</v>
          </cell>
          <cell r="P639">
            <v>48.400000000000006</v>
          </cell>
          <cell r="Q639">
            <v>290.39999999999998</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cell r="CJ639">
            <v>0</v>
          </cell>
          <cell r="CK639">
            <v>0</v>
          </cell>
          <cell r="CL639">
            <v>0</v>
          </cell>
          <cell r="CM639">
            <v>0</v>
          </cell>
          <cell r="CN639">
            <v>0</v>
          </cell>
          <cell r="CO639">
            <v>0</v>
          </cell>
          <cell r="CP639">
            <v>0</v>
          </cell>
          <cell r="CQ639">
            <v>0</v>
          </cell>
        </row>
        <row r="640">
          <cell r="A640" t="str">
            <v>7.10.8</v>
          </cell>
          <cell r="B640" t="str">
            <v>ELE-NZR</v>
          </cell>
          <cell r="C640" t="str">
            <v>18.52.002</v>
          </cell>
          <cell r="D640" t="str">
            <v>421735-7</v>
          </cell>
          <cell r="E640" t="str">
            <v xml:space="preserve">PINO ISOLADOR, EM AÇO GALVANIZADO PARA CRUZETA, 15 KV, ROSCA 25 MM – FORNECIMENTO E INSTALAÇÃO.     </v>
          </cell>
          <cell r="F640" t="str">
            <v>un</v>
          </cell>
          <cell r="G640">
            <v>6</v>
          </cell>
          <cell r="H640">
            <v>0</v>
          </cell>
          <cell r="I640">
            <v>6</v>
          </cell>
          <cell r="J640">
            <v>22.87</v>
          </cell>
          <cell r="K640">
            <v>137.22</v>
          </cell>
          <cell r="L640">
            <v>12.91</v>
          </cell>
          <cell r="M640">
            <v>77.460000000000008</v>
          </cell>
          <cell r="N640">
            <v>0</v>
          </cell>
          <cell r="O640">
            <v>0</v>
          </cell>
          <cell r="P640">
            <v>35.78</v>
          </cell>
          <cell r="Q640">
            <v>214.68</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cell r="CK640">
            <v>0</v>
          </cell>
          <cell r="CL640">
            <v>0</v>
          </cell>
          <cell r="CM640">
            <v>0</v>
          </cell>
          <cell r="CN640">
            <v>0</v>
          </cell>
          <cell r="CO640">
            <v>0</v>
          </cell>
          <cell r="CP640">
            <v>0</v>
          </cell>
          <cell r="CQ640">
            <v>0</v>
          </cell>
        </row>
        <row r="641">
          <cell r="A641" t="str">
            <v>7.10.9</v>
          </cell>
          <cell r="B641" t="str">
            <v>ELE-NZR</v>
          </cell>
          <cell r="C641" t="str">
            <v>18.52.003</v>
          </cell>
          <cell r="D641" t="str">
            <v>270680-6</v>
          </cell>
          <cell r="E641" t="str">
            <v>PARA-RAIOS POLIMÉRICO 12KV - 10KA COM SUPORTE – FORNECIMENTO E INSTALAÇÃO.</v>
          </cell>
          <cell r="F641" t="str">
            <v>un</v>
          </cell>
          <cell r="G641">
            <v>3</v>
          </cell>
          <cell r="H641">
            <v>0</v>
          </cell>
          <cell r="I641">
            <v>3</v>
          </cell>
          <cell r="J641">
            <v>232.59</v>
          </cell>
          <cell r="K641">
            <v>697.77</v>
          </cell>
          <cell r="L641">
            <v>71.75</v>
          </cell>
          <cell r="M641">
            <v>215.25</v>
          </cell>
          <cell r="N641">
            <v>0</v>
          </cell>
          <cell r="O641">
            <v>0</v>
          </cell>
          <cell r="P641">
            <v>304.34000000000003</v>
          </cell>
          <cell r="Q641">
            <v>913.02</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cell r="CJ641">
            <v>0</v>
          </cell>
          <cell r="CK641">
            <v>0</v>
          </cell>
          <cell r="CL641">
            <v>0</v>
          </cell>
          <cell r="CM641">
            <v>0</v>
          </cell>
          <cell r="CN641">
            <v>0</v>
          </cell>
          <cell r="CO641">
            <v>0</v>
          </cell>
          <cell r="CP641">
            <v>0</v>
          </cell>
          <cell r="CQ641">
            <v>0</v>
          </cell>
        </row>
        <row r="642">
          <cell r="A642" t="str">
            <v>7.10.10</v>
          </cell>
          <cell r="B642" t="str">
            <v>ELE-NZR</v>
          </cell>
          <cell r="C642" t="str">
            <v>18.52.006</v>
          </cell>
          <cell r="D642" t="str">
            <v>507422-3</v>
          </cell>
          <cell r="E642" t="str">
            <v>CHAVE FUSÍVEL 15KV, 10KA, BASE C – FORNECIMENTO E INSTALAÇÃO.</v>
          </cell>
          <cell r="F642" t="str">
            <v>un</v>
          </cell>
          <cell r="G642">
            <v>3</v>
          </cell>
          <cell r="H642">
            <v>0</v>
          </cell>
          <cell r="I642">
            <v>3</v>
          </cell>
          <cell r="J642">
            <v>398.69</v>
          </cell>
          <cell r="K642">
            <v>1196.07</v>
          </cell>
          <cell r="L642">
            <v>71.75</v>
          </cell>
          <cell r="M642">
            <v>215.25</v>
          </cell>
          <cell r="N642">
            <v>0</v>
          </cell>
          <cell r="O642">
            <v>0</v>
          </cell>
          <cell r="P642">
            <v>470.44</v>
          </cell>
          <cell r="Q642">
            <v>1411.32</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row>
        <row r="643">
          <cell r="A643" t="str">
            <v>7.10.11</v>
          </cell>
          <cell r="B643" t="str">
            <v>ELE-NZR</v>
          </cell>
          <cell r="C643" t="str">
            <v>18.52.012</v>
          </cell>
          <cell r="D643" t="str">
            <v>438342-7</v>
          </cell>
          <cell r="E643" t="str">
            <v>FORNECIMENTO DE CRUZETA TIPO T 1900MM, INCLUSIVE ACESSÓRIOS PARA INSTALAÇÃO E ASSENTAMENTO EM POSTE.</v>
          </cell>
          <cell r="F643" t="str">
            <v>un</v>
          </cell>
          <cell r="G643">
            <v>4</v>
          </cell>
          <cell r="H643">
            <v>0</v>
          </cell>
          <cell r="I643">
            <v>4</v>
          </cell>
          <cell r="J643">
            <v>247.47</v>
          </cell>
          <cell r="K643">
            <v>989.88</v>
          </cell>
          <cell r="L643">
            <v>21.99</v>
          </cell>
          <cell r="M643">
            <v>87.96</v>
          </cell>
          <cell r="N643">
            <v>0</v>
          </cell>
          <cell r="O643">
            <v>0</v>
          </cell>
          <cell r="P643">
            <v>269.45999999999998</v>
          </cell>
          <cell r="Q643">
            <v>1077.8399999999999</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cell r="CJ643">
            <v>0</v>
          </cell>
          <cell r="CK643">
            <v>0</v>
          </cell>
          <cell r="CL643">
            <v>0</v>
          </cell>
          <cell r="CM643">
            <v>0</v>
          </cell>
          <cell r="CN643">
            <v>0</v>
          </cell>
          <cell r="CO643">
            <v>0</v>
          </cell>
          <cell r="CP643">
            <v>0</v>
          </cell>
          <cell r="CQ643">
            <v>0</v>
          </cell>
        </row>
        <row r="644">
          <cell r="A644" t="str">
            <v>7.10.12</v>
          </cell>
          <cell r="B644" t="str">
            <v>ELE-NZR</v>
          </cell>
          <cell r="C644" t="str">
            <v>18.32.010</v>
          </cell>
          <cell r="D644" t="str">
            <v>545230-9</v>
          </cell>
          <cell r="E644" t="str">
            <v xml:space="preserve">POSTE DE CONCRETO DUPLO T COM COMPRIMENTO NOMINAL DE 10 M, CARGA NOMINAL DE 600 DAN, ENGASTAMENTO BASE CONCRETADA COM 1 M DE CONCRETO E 0,6 M DE SOLO – FORNECIMENTO E INSTALAÇÃO. </v>
          </cell>
          <cell r="F644" t="str">
            <v>un</v>
          </cell>
          <cell r="G644">
            <v>1</v>
          </cell>
          <cell r="H644">
            <v>0</v>
          </cell>
          <cell r="I644">
            <v>1</v>
          </cell>
          <cell r="J644">
            <v>1570.25</v>
          </cell>
          <cell r="K644">
            <v>1570.25</v>
          </cell>
          <cell r="L644">
            <v>174.96</v>
          </cell>
          <cell r="M644">
            <v>174.96</v>
          </cell>
          <cell r="N644">
            <v>0</v>
          </cell>
          <cell r="O644">
            <v>0</v>
          </cell>
          <cell r="P644">
            <v>1745.21</v>
          </cell>
          <cell r="Q644">
            <v>1745.21</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v>0</v>
          </cell>
          <cell r="CM644">
            <v>0</v>
          </cell>
          <cell r="CN644">
            <v>0</v>
          </cell>
          <cell r="CO644">
            <v>0</v>
          </cell>
          <cell r="CP644">
            <v>0</v>
          </cell>
          <cell r="CQ644">
            <v>0</v>
          </cell>
        </row>
        <row r="645">
          <cell r="A645" t="str">
            <v>7.10.13</v>
          </cell>
          <cell r="B645" t="str">
            <v>ELE-NZR</v>
          </cell>
          <cell r="C645" t="str">
            <v>18.52.007</v>
          </cell>
          <cell r="D645" t="str">
            <v>457188-6</v>
          </cell>
          <cell r="E645" t="str">
            <v>FORNECIMENTO E INSTALAÇÃO DE CABO DE ALUMÍNIO CAA 4AWG.</v>
          </cell>
          <cell r="F645" t="str">
            <v>m</v>
          </cell>
          <cell r="G645">
            <v>20</v>
          </cell>
          <cell r="H645">
            <v>0</v>
          </cell>
          <cell r="I645">
            <v>20</v>
          </cell>
          <cell r="J645">
            <v>29.45</v>
          </cell>
          <cell r="K645">
            <v>589</v>
          </cell>
          <cell r="L645">
            <v>19.12</v>
          </cell>
          <cell r="M645">
            <v>382.40000000000003</v>
          </cell>
          <cell r="N645">
            <v>0</v>
          </cell>
          <cell r="O645">
            <v>0</v>
          </cell>
          <cell r="P645">
            <v>48.57</v>
          </cell>
          <cell r="Q645">
            <v>971.4</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v>0</v>
          </cell>
          <cell r="CL645">
            <v>0</v>
          </cell>
          <cell r="CM645">
            <v>0</v>
          </cell>
          <cell r="CN645">
            <v>0</v>
          </cell>
          <cell r="CO645">
            <v>0</v>
          </cell>
          <cell r="CP645">
            <v>0</v>
          </cell>
          <cell r="CQ645">
            <v>0</v>
          </cell>
        </row>
        <row r="646">
          <cell r="A646" t="str">
            <v>7.10.14</v>
          </cell>
          <cell r="B646" t="str">
            <v>ELE-NZR</v>
          </cell>
          <cell r="C646" t="str">
            <v>18.52.004</v>
          </cell>
          <cell r="D646" t="str">
            <v>600022-3</v>
          </cell>
          <cell r="E646" t="str">
            <v xml:space="preserve">TRANSFORMADOR DE DISTRIBUIÇÃO, 75 KVA, TRIFÁSICO, AT 13800V, BT 380/220 V, 60 HZ, CLASSE 15 KV, IMERSO EM ÓLEO MINERAL, INSTALAÇÃO EM POSTE - FORNECIMENTO E INSTALAÇÃO. </v>
          </cell>
          <cell r="F646" t="str">
            <v>un</v>
          </cell>
          <cell r="G646">
            <v>1</v>
          </cell>
          <cell r="H646">
            <v>0</v>
          </cell>
          <cell r="I646">
            <v>1</v>
          </cell>
          <cell r="J646">
            <v>24566.34</v>
          </cell>
          <cell r="K646">
            <v>24566.34</v>
          </cell>
          <cell r="L646">
            <v>441.24</v>
          </cell>
          <cell r="M646">
            <v>441.24</v>
          </cell>
          <cell r="N646">
            <v>0</v>
          </cell>
          <cell r="O646">
            <v>0</v>
          </cell>
          <cell r="P646">
            <v>25007.58</v>
          </cell>
          <cell r="Q646">
            <v>25007.58</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v>0</v>
          </cell>
          <cell r="CM646">
            <v>0</v>
          </cell>
          <cell r="CN646">
            <v>0</v>
          </cell>
          <cell r="CO646">
            <v>0</v>
          </cell>
          <cell r="CP646">
            <v>0</v>
          </cell>
          <cell r="CQ646">
            <v>0</v>
          </cell>
        </row>
        <row r="647">
          <cell r="A647" t="str">
            <v>7.10.15</v>
          </cell>
          <cell r="B647" t="str">
            <v>ELE-NZR</v>
          </cell>
          <cell r="C647" t="str">
            <v>18.52.011</v>
          </cell>
          <cell r="D647" t="str">
            <v>600026-6</v>
          </cell>
          <cell r="E647" t="str">
            <v>FORNECIMENTO E INSTALAÇÃO CAIXA DE MEDIÇÃO DE AÇO GALVANIZADO, MODELO F3, PADRÃO NEOENGERGIA COM DIMENSÕES 850X550X250MM.</v>
          </cell>
          <cell r="F647" t="str">
            <v>un</v>
          </cell>
          <cell r="G647">
            <v>1</v>
          </cell>
          <cell r="H647">
            <v>0</v>
          </cell>
          <cell r="I647">
            <v>1</v>
          </cell>
          <cell r="J647">
            <v>661.61</v>
          </cell>
          <cell r="K647">
            <v>661.61</v>
          </cell>
          <cell r="L647">
            <v>185.56</v>
          </cell>
          <cell r="M647">
            <v>185.56</v>
          </cell>
          <cell r="N647">
            <v>0</v>
          </cell>
          <cell r="O647">
            <v>0</v>
          </cell>
          <cell r="P647">
            <v>847.17000000000007</v>
          </cell>
          <cell r="Q647">
            <v>847.17</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cell r="CJ647">
            <v>0</v>
          </cell>
          <cell r="CK647">
            <v>0</v>
          </cell>
          <cell r="CL647">
            <v>0</v>
          </cell>
          <cell r="CM647">
            <v>0</v>
          </cell>
          <cell r="CN647">
            <v>0</v>
          </cell>
          <cell r="CO647">
            <v>0</v>
          </cell>
          <cell r="CP647">
            <v>0</v>
          </cell>
          <cell r="CQ647">
            <v>0</v>
          </cell>
        </row>
        <row r="648">
          <cell r="A648" t="str">
            <v>7.10.16</v>
          </cell>
          <cell r="B648" t="str">
            <v>DEA</v>
          </cell>
          <cell r="C648" t="str">
            <v>18.31.007</v>
          </cell>
          <cell r="D648" t="str">
            <v>578364-0</v>
          </cell>
          <cell r="E648" t="str">
            <v>TERMINAL METÁLICO DE PRESSÃO PARA CABO DE 35MM², COM 1 FURO DE FIXAÇÃO. FORNECIMENTO E INSTALAÇÃO.</v>
          </cell>
          <cell r="F648" t="str">
            <v>un</v>
          </cell>
          <cell r="G648">
            <v>7</v>
          </cell>
          <cell r="H648">
            <v>0</v>
          </cell>
          <cell r="I648">
            <v>7</v>
          </cell>
          <cell r="J648">
            <v>10.61</v>
          </cell>
          <cell r="K648">
            <v>74.27</v>
          </cell>
          <cell r="L648">
            <v>14.34</v>
          </cell>
          <cell r="M648">
            <v>100.38</v>
          </cell>
          <cell r="N648">
            <v>0</v>
          </cell>
          <cell r="O648">
            <v>0</v>
          </cell>
          <cell r="P648">
            <v>24.95</v>
          </cell>
          <cell r="Q648">
            <v>174.65</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cell r="CK648">
            <v>0</v>
          </cell>
          <cell r="CL648">
            <v>0</v>
          </cell>
          <cell r="CM648">
            <v>0</v>
          </cell>
          <cell r="CN648">
            <v>0</v>
          </cell>
          <cell r="CO648">
            <v>0</v>
          </cell>
          <cell r="CP648">
            <v>0</v>
          </cell>
          <cell r="CQ648">
            <v>0</v>
          </cell>
        </row>
        <row r="649">
          <cell r="A649" t="str">
            <v>7.10.17</v>
          </cell>
          <cell r="B649" t="str">
            <v>ELE-NZR</v>
          </cell>
          <cell r="C649" t="str">
            <v>18.28.009</v>
          </cell>
          <cell r="D649" t="str">
            <v>549260-2</v>
          </cell>
          <cell r="E649" t="str">
            <v>FORNECIMENTO E INSTALAÇÃO DE DISJUNTOR TRIPOLAR DE 125A-380V-10KA EM CAIXA MOLDADA.</v>
          </cell>
          <cell r="F649" t="str">
            <v>un</v>
          </cell>
          <cell r="G649">
            <v>1</v>
          </cell>
          <cell r="H649">
            <v>0</v>
          </cell>
          <cell r="I649">
            <v>1</v>
          </cell>
          <cell r="J649">
            <v>469.93</v>
          </cell>
          <cell r="K649">
            <v>469.93</v>
          </cell>
          <cell r="L649">
            <v>28.69</v>
          </cell>
          <cell r="M649">
            <v>28.69</v>
          </cell>
          <cell r="N649">
            <v>0</v>
          </cell>
          <cell r="O649">
            <v>0</v>
          </cell>
          <cell r="P649">
            <v>498.62</v>
          </cell>
          <cell r="Q649">
            <v>498.62</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v>0</v>
          </cell>
          <cell r="CL649">
            <v>0</v>
          </cell>
          <cell r="CM649">
            <v>0</v>
          </cell>
          <cell r="CN649">
            <v>0</v>
          </cell>
          <cell r="CO649">
            <v>0</v>
          </cell>
          <cell r="CP649">
            <v>0</v>
          </cell>
          <cell r="CQ649">
            <v>0</v>
          </cell>
        </row>
        <row r="650">
          <cell r="A650" t="str">
            <v>7.10.18</v>
          </cell>
          <cell r="B650" t="str">
            <v>DEA</v>
          </cell>
          <cell r="C650" t="str">
            <v>18.04.007</v>
          </cell>
          <cell r="D650" t="str">
            <v>600044-4</v>
          </cell>
          <cell r="E650" t="str">
            <v>CABO DE COBRE FLEXÍVEL, TÊMPERA MOLE E ENCORDOAMENTO CLASSES 4 E 5, SEÇÃO NOMINAL DE 35 MM², ISOLAÇÃO ANTI-CHAMA EM COMPOSTO TERMOPLÁSTICO NÃO HALOGENADO, COM BAIXA EMISSÃO DE FUMAÇA, 0,6/1,0KV - 70ºC, INCLUSIVE INSTALAÇÃO.</v>
          </cell>
          <cell r="F650" t="str">
            <v>m</v>
          </cell>
          <cell r="G650">
            <v>20</v>
          </cell>
          <cell r="H650">
            <v>0</v>
          </cell>
          <cell r="I650">
            <v>20</v>
          </cell>
          <cell r="J650">
            <v>49.23</v>
          </cell>
          <cell r="K650">
            <v>984.59999999999991</v>
          </cell>
          <cell r="L650">
            <v>7.16</v>
          </cell>
          <cell r="M650">
            <v>143.19999999999999</v>
          </cell>
          <cell r="N650">
            <v>0</v>
          </cell>
          <cell r="O650">
            <v>0</v>
          </cell>
          <cell r="P650">
            <v>56.39</v>
          </cell>
          <cell r="Q650">
            <v>1127.8</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v>0</v>
          </cell>
          <cell r="CL650">
            <v>0</v>
          </cell>
          <cell r="CM650">
            <v>0</v>
          </cell>
          <cell r="CN650">
            <v>0</v>
          </cell>
          <cell r="CO650">
            <v>0</v>
          </cell>
          <cell r="CP650">
            <v>0</v>
          </cell>
          <cell r="CQ650">
            <v>0</v>
          </cell>
        </row>
        <row r="651">
          <cell r="A651" t="str">
            <v>7.10.19</v>
          </cell>
          <cell r="B651" t="str">
            <v>DEA</v>
          </cell>
          <cell r="C651" t="str">
            <v>18.09.001</v>
          </cell>
          <cell r="D651" t="str">
            <v>436993-9</v>
          </cell>
          <cell r="E651" t="str">
            <v>CABO DE COBRE NU, TÊMPERA MEIO-DURO, ENCORDOAMENTO CLASSE 2A/3A, SEÇÃO NOMINAL DE 50 MM², PARA ATERRAMENTO, INSTALADO EM VALA COM 0,5 M DE PROFUNDIDADE, INCLUSIVE ESCAVAÇÃO E REATERRO.</v>
          </cell>
          <cell r="F651" t="str">
            <v>m</v>
          </cell>
          <cell r="G651">
            <v>50</v>
          </cell>
          <cell r="H651">
            <v>0</v>
          </cell>
          <cell r="I651">
            <v>50</v>
          </cell>
          <cell r="J651">
            <v>57.34</v>
          </cell>
          <cell r="K651">
            <v>2867</v>
          </cell>
          <cell r="L651">
            <v>16.7</v>
          </cell>
          <cell r="M651">
            <v>835</v>
          </cell>
          <cell r="N651">
            <v>0</v>
          </cell>
          <cell r="O651">
            <v>0</v>
          </cell>
          <cell r="P651">
            <v>74.040000000000006</v>
          </cell>
          <cell r="Q651">
            <v>3702</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cell r="CJ651">
            <v>0</v>
          </cell>
          <cell r="CK651">
            <v>0</v>
          </cell>
          <cell r="CL651">
            <v>0</v>
          </cell>
          <cell r="CM651">
            <v>0</v>
          </cell>
          <cell r="CN651">
            <v>0</v>
          </cell>
          <cell r="CO651">
            <v>0</v>
          </cell>
          <cell r="CP651">
            <v>0</v>
          </cell>
          <cell r="CQ651">
            <v>0</v>
          </cell>
        </row>
        <row r="652">
          <cell r="A652" t="str">
            <v>7.10.20</v>
          </cell>
          <cell r="B652" t="str">
            <v>DEA</v>
          </cell>
          <cell r="C652" t="str">
            <v>18.31.004</v>
          </cell>
          <cell r="D652" t="str">
            <v>444887-1</v>
          </cell>
          <cell r="E652" t="str">
            <v>CONECTOR PARAFUSO FENDIDO SPLIT-BOLT PARA CABO DE ATÉ 50MM². FORNECIMENTO E INSTALAÇÃO.</v>
          </cell>
          <cell r="F652" t="str">
            <v>un</v>
          </cell>
          <cell r="G652">
            <v>20</v>
          </cell>
          <cell r="H652">
            <v>0</v>
          </cell>
          <cell r="I652">
            <v>20</v>
          </cell>
          <cell r="J652">
            <v>17.43</v>
          </cell>
          <cell r="K652">
            <v>348.6</v>
          </cell>
          <cell r="L652">
            <v>4.7699999999999996</v>
          </cell>
          <cell r="M652">
            <v>95.399999999999991</v>
          </cell>
          <cell r="N652">
            <v>0</v>
          </cell>
          <cell r="O652">
            <v>0</v>
          </cell>
          <cell r="P652">
            <v>22.2</v>
          </cell>
          <cell r="Q652">
            <v>444</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cell r="CJ652">
            <v>0</v>
          </cell>
          <cell r="CK652">
            <v>0</v>
          </cell>
          <cell r="CL652">
            <v>0</v>
          </cell>
          <cell r="CM652">
            <v>0</v>
          </cell>
          <cell r="CN652">
            <v>0</v>
          </cell>
          <cell r="CO652">
            <v>0</v>
          </cell>
          <cell r="CP652">
            <v>0</v>
          </cell>
          <cell r="CQ652">
            <v>0</v>
          </cell>
        </row>
        <row r="653">
          <cell r="A653" t="str">
            <v>7.10.21</v>
          </cell>
          <cell r="B653" t="str">
            <v>DEA</v>
          </cell>
          <cell r="C653" t="str">
            <v>18.31.002</v>
          </cell>
          <cell r="D653" t="str">
            <v>469480-5</v>
          </cell>
          <cell r="E653" t="str">
            <v>HASTE DE ATERRAMENTO (TIPO COPPERWELD) DE 3/4" X 3,0 M COM CONECTOR. FORNECIMENTO E INSTALAÇÃO</v>
          </cell>
          <cell r="F653" t="str">
            <v>un</v>
          </cell>
          <cell r="G653">
            <v>4</v>
          </cell>
          <cell r="H653">
            <v>0</v>
          </cell>
          <cell r="I653">
            <v>4</v>
          </cell>
          <cell r="J653">
            <v>208.51</v>
          </cell>
          <cell r="K653">
            <v>834.04</v>
          </cell>
          <cell r="L653">
            <v>18.55</v>
          </cell>
          <cell r="M653">
            <v>74.2</v>
          </cell>
          <cell r="N653">
            <v>0</v>
          </cell>
          <cell r="O653">
            <v>0</v>
          </cell>
          <cell r="P653">
            <v>227.06</v>
          </cell>
          <cell r="Q653">
            <v>908.24</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cell r="CJ653">
            <v>0</v>
          </cell>
          <cell r="CK653">
            <v>0</v>
          </cell>
          <cell r="CL653">
            <v>0</v>
          </cell>
          <cell r="CM653">
            <v>0</v>
          </cell>
          <cell r="CN653">
            <v>0</v>
          </cell>
          <cell r="CO653">
            <v>0</v>
          </cell>
          <cell r="CP653">
            <v>0</v>
          </cell>
          <cell r="CQ653">
            <v>0</v>
          </cell>
        </row>
        <row r="654">
          <cell r="A654" t="str">
            <v>7.10.22</v>
          </cell>
          <cell r="B654" t="str">
            <v>ELE-NZR</v>
          </cell>
          <cell r="C654" t="str">
            <v>18.33.008</v>
          </cell>
          <cell r="D654" t="str">
            <v>433049-8</v>
          </cell>
          <cell r="E654" t="str">
            <v>CAIXA SUBTERRÂNEA EM ALVENARIA COM DIMENSÕES INTERNAS DE (0,3X0,3X0,4) M, SOBRE CAMADA DE BRITA COM 0,10M DE ESPESSURA, PAREDES EM ALVENARIA E LAJE DE TAMPA EM CONCRETO ARMADO PARA ASSENTAMENTO DE HASTES DE ATERRAMENTO.</v>
          </cell>
          <cell r="F654" t="str">
            <v>un</v>
          </cell>
          <cell r="G654">
            <v>4</v>
          </cell>
          <cell r="H654">
            <v>0</v>
          </cell>
          <cell r="I654">
            <v>4</v>
          </cell>
          <cell r="J654">
            <v>79</v>
          </cell>
          <cell r="K654">
            <v>316</v>
          </cell>
          <cell r="L654">
            <v>101.79</v>
          </cell>
          <cell r="M654">
            <v>407.16</v>
          </cell>
          <cell r="N654">
            <v>0</v>
          </cell>
          <cell r="O654">
            <v>0</v>
          </cell>
          <cell r="P654">
            <v>180.79000000000002</v>
          </cell>
          <cell r="Q654">
            <v>723.16</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row>
        <row r="655">
          <cell r="A655" t="str">
            <v>7.10.23</v>
          </cell>
          <cell r="B655" t="str">
            <v>ELE-NZR</v>
          </cell>
          <cell r="C655" t="str">
            <v>18.22.003</v>
          </cell>
          <cell r="D655" t="str">
            <v>456862-1</v>
          </cell>
          <cell r="E655" t="str">
            <v>FORNECIMENTO E ASSENTAMENTO DE ELETRODUTO DE FERRO GALVANIZADO DE 2", INCLUSIVE FIXAÇÃO EM POSTE.</v>
          </cell>
          <cell r="F655" t="str">
            <v>m</v>
          </cell>
          <cell r="G655">
            <v>9</v>
          </cell>
          <cell r="H655">
            <v>0</v>
          </cell>
          <cell r="I655">
            <v>9</v>
          </cell>
          <cell r="J655">
            <v>59.68</v>
          </cell>
          <cell r="K655">
            <v>537.12</v>
          </cell>
          <cell r="L655">
            <v>38.26</v>
          </cell>
          <cell r="M655">
            <v>344.34</v>
          </cell>
          <cell r="N655">
            <v>0</v>
          </cell>
          <cell r="O655">
            <v>0</v>
          </cell>
          <cell r="P655">
            <v>97.94</v>
          </cell>
          <cell r="Q655">
            <v>881.46</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row>
        <row r="656">
          <cell r="A656" t="str">
            <v>7.10.24</v>
          </cell>
          <cell r="B656" t="str">
            <v>DEA</v>
          </cell>
          <cell r="C656" t="str">
            <v>18.20.004</v>
          </cell>
          <cell r="D656" t="str">
            <v>505949-6</v>
          </cell>
          <cell r="E656" t="str">
            <v>ELETRODUTO RÍGIDO ROSCÁVEL, PVC, DN 60 MM (2"), COM LUVA DE ROSCA INTERNA E CONEXÕES, INSTALAÇÃO ENTERRADA, INCLUINDO ESCAVAÇÃO E REATERRO.  FORNECIMENTO E INSTALAÇÃO.</v>
          </cell>
          <cell r="F656" t="str">
            <v>m</v>
          </cell>
          <cell r="G656">
            <v>3</v>
          </cell>
          <cell r="H656">
            <v>0</v>
          </cell>
          <cell r="I656">
            <v>3</v>
          </cell>
          <cell r="J656">
            <v>34.89</v>
          </cell>
          <cell r="K656">
            <v>104.67</v>
          </cell>
          <cell r="L656">
            <v>21.89</v>
          </cell>
          <cell r="M656">
            <v>65.67</v>
          </cell>
          <cell r="N656">
            <v>0</v>
          </cell>
          <cell r="O656">
            <v>0</v>
          </cell>
          <cell r="P656">
            <v>56.78</v>
          </cell>
          <cell r="Q656">
            <v>170.34</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row>
        <row r="657">
          <cell r="A657" t="str">
            <v>7.10.25</v>
          </cell>
          <cell r="B657" t="str">
            <v>ELE-NZR</v>
          </cell>
          <cell r="C657" t="str">
            <v>18.46.005</v>
          </cell>
          <cell r="D657" t="str">
            <v>600063-0</v>
          </cell>
          <cell r="E657" t="str">
            <v>FORNECIMENTO E INSTALAÇÃO DE CURVA 90° DE FERRO GALVANIZADO, 2".</v>
          </cell>
          <cell r="F657" t="str">
            <v>un</v>
          </cell>
          <cell r="G657">
            <v>1</v>
          </cell>
          <cell r="H657">
            <v>0</v>
          </cell>
          <cell r="I657">
            <v>1</v>
          </cell>
          <cell r="J657">
            <v>26.11</v>
          </cell>
          <cell r="K657">
            <v>26.11</v>
          </cell>
          <cell r="L657">
            <v>10.029999999999999</v>
          </cell>
          <cell r="M657">
            <v>10.029999999999999</v>
          </cell>
          <cell r="N657">
            <v>0</v>
          </cell>
          <cell r="O657">
            <v>0</v>
          </cell>
          <cell r="P657">
            <v>36.14</v>
          </cell>
          <cell r="Q657">
            <v>36.14</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row>
        <row r="658">
          <cell r="A658" t="str">
            <v>7.10.26</v>
          </cell>
          <cell r="B658" t="str">
            <v>ELE-NZR</v>
          </cell>
          <cell r="C658" t="str">
            <v>18.21.005</v>
          </cell>
          <cell r="D658" t="str">
            <v>600102-5</v>
          </cell>
          <cell r="E658" t="str">
            <v>ELETRODUTO RÍGIDO ROSCÁVEL, EM PVC, DN 32 MM (1"), COM LUVA DE ROSCA INTERNA E CONEXÕES, INSTALAÇÃO APARENTE.  FORNECIMENTO E INSTALAÇÃO.</v>
          </cell>
          <cell r="F658" t="str">
            <v>m</v>
          </cell>
          <cell r="G658">
            <v>3</v>
          </cell>
          <cell r="H658">
            <v>0</v>
          </cell>
          <cell r="I658">
            <v>3</v>
          </cell>
          <cell r="J658">
            <v>9.3000000000000007</v>
          </cell>
          <cell r="K658">
            <v>27.900000000000002</v>
          </cell>
          <cell r="L658">
            <v>7.3</v>
          </cell>
          <cell r="M658">
            <v>21.9</v>
          </cell>
          <cell r="N658">
            <v>0</v>
          </cell>
          <cell r="O658">
            <v>0</v>
          </cell>
          <cell r="P658">
            <v>16.600000000000001</v>
          </cell>
          <cell r="Q658">
            <v>49.8</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cell r="CJ658">
            <v>0</v>
          </cell>
          <cell r="CK658">
            <v>0</v>
          </cell>
          <cell r="CL658">
            <v>0</v>
          </cell>
          <cell r="CM658">
            <v>0</v>
          </cell>
          <cell r="CN658">
            <v>0</v>
          </cell>
          <cell r="CO658">
            <v>0</v>
          </cell>
          <cell r="CP658">
            <v>0</v>
          </cell>
          <cell r="CQ658">
            <v>0</v>
          </cell>
        </row>
        <row r="659">
          <cell r="A659" t="str">
            <v>7.10.27</v>
          </cell>
          <cell r="B659" t="str">
            <v>ELE-NZR</v>
          </cell>
          <cell r="C659" t="str">
            <v>18.21.006</v>
          </cell>
          <cell r="D659" t="str">
            <v>600104-1</v>
          </cell>
          <cell r="E659" t="str">
            <v>ELETRODUTO RÍGIDO ROSCÁVEL, EM PVC, DN 20 MM (1/2"), COM LUVA DE ROSCA INTERNA E CONEXÕES, INSTALAÇÃO APARENTE.  FORNECIMENTO E INSTALAÇÃO.</v>
          </cell>
          <cell r="F659" t="str">
            <v>m</v>
          </cell>
          <cell r="G659">
            <v>3</v>
          </cell>
          <cell r="H659">
            <v>0</v>
          </cell>
          <cell r="I659">
            <v>3</v>
          </cell>
          <cell r="J659">
            <v>5.08</v>
          </cell>
          <cell r="K659">
            <v>15.24</v>
          </cell>
          <cell r="L659">
            <v>5.5</v>
          </cell>
          <cell r="M659">
            <v>16.5</v>
          </cell>
          <cell r="N659">
            <v>0</v>
          </cell>
          <cell r="O659">
            <v>0</v>
          </cell>
          <cell r="P659">
            <v>10.58</v>
          </cell>
          <cell r="Q659">
            <v>31.74</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cell r="CJ659">
            <v>0</v>
          </cell>
          <cell r="CK659">
            <v>0</v>
          </cell>
          <cell r="CL659">
            <v>0</v>
          </cell>
          <cell r="CM659">
            <v>0</v>
          </cell>
          <cell r="CN659">
            <v>0</v>
          </cell>
          <cell r="CO659">
            <v>0</v>
          </cell>
          <cell r="CP659">
            <v>0</v>
          </cell>
          <cell r="CQ659">
            <v>0</v>
          </cell>
        </row>
        <row r="660">
          <cell r="A660" t="str">
            <v>8.</v>
          </cell>
          <cell r="E660" t="str">
            <v>INSTALAÇÕES HIDROSSANITÁRIAS</v>
          </cell>
          <cell r="H660">
            <v>0</v>
          </cell>
          <cell r="I660">
            <v>0</v>
          </cell>
          <cell r="K660">
            <v>0</v>
          </cell>
          <cell r="M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cell r="CJ660">
            <v>0</v>
          </cell>
          <cell r="CK660">
            <v>0</v>
          </cell>
          <cell r="CL660">
            <v>0</v>
          </cell>
          <cell r="CM660">
            <v>0</v>
          </cell>
          <cell r="CN660">
            <v>0</v>
          </cell>
          <cell r="CO660">
            <v>0</v>
          </cell>
          <cell r="CP660">
            <v>0</v>
          </cell>
          <cell r="CQ660">
            <v>0</v>
          </cell>
        </row>
        <row r="661">
          <cell r="A661" t="str">
            <v>8.1.</v>
          </cell>
          <cell r="E661" t="str">
            <v>Água fria</v>
          </cell>
          <cell r="H661">
            <v>0</v>
          </cell>
          <cell r="I661">
            <v>0</v>
          </cell>
          <cell r="K661">
            <v>0</v>
          </cell>
          <cell r="M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J661">
            <v>0</v>
          </cell>
          <cell r="CK661">
            <v>0</v>
          </cell>
          <cell r="CL661">
            <v>0</v>
          </cell>
          <cell r="CM661">
            <v>0</v>
          </cell>
          <cell r="CN661">
            <v>0</v>
          </cell>
          <cell r="CO661">
            <v>0</v>
          </cell>
          <cell r="CP661">
            <v>0</v>
          </cell>
          <cell r="CQ661">
            <v>0</v>
          </cell>
        </row>
        <row r="662">
          <cell r="A662" t="str">
            <v>8.1.1.</v>
          </cell>
          <cell r="E662" t="str">
            <v>Circular</v>
          </cell>
          <cell r="H662">
            <v>0</v>
          </cell>
          <cell r="I662">
            <v>0</v>
          </cell>
          <cell r="K662">
            <v>0</v>
          </cell>
          <cell r="M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v>0</v>
          </cell>
          <cell r="CM662">
            <v>0</v>
          </cell>
          <cell r="CN662">
            <v>0</v>
          </cell>
          <cell r="CO662">
            <v>0</v>
          </cell>
          <cell r="CP662">
            <v>0</v>
          </cell>
          <cell r="CQ662">
            <v>0</v>
          </cell>
        </row>
        <row r="663">
          <cell r="A663" t="str">
            <v>8.1.1.1</v>
          </cell>
          <cell r="B663" t="str">
            <v>SINAPI</v>
          </cell>
          <cell r="C663" t="str">
            <v>89402</v>
          </cell>
          <cell r="D663" t="str">
            <v>431829-3</v>
          </cell>
          <cell r="E663" t="str">
            <v>TUBO, PVC, SOLDÁVEL, DN 25MM, INSTALADO EM RAMAL DE DISTRIBUIÇÃO DE ÁGUA - FORNECIMENTO E INSTALAÇÃO. AF_06/2022</v>
          </cell>
          <cell r="F663" t="str">
            <v>m</v>
          </cell>
          <cell r="G663">
            <v>11.44</v>
          </cell>
          <cell r="H663">
            <v>0</v>
          </cell>
          <cell r="I663">
            <v>11.44</v>
          </cell>
          <cell r="J663">
            <v>5.03</v>
          </cell>
          <cell r="K663">
            <v>57.543199999999999</v>
          </cell>
          <cell r="L663">
            <v>7.41</v>
          </cell>
          <cell r="M663">
            <v>84.770399999999995</v>
          </cell>
          <cell r="N663">
            <v>0</v>
          </cell>
          <cell r="O663">
            <v>0</v>
          </cell>
          <cell r="P663">
            <v>12.440000000000001</v>
          </cell>
          <cell r="Q663">
            <v>142.31</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I663">
            <v>0</v>
          </cell>
          <cell r="CJ663">
            <v>0</v>
          </cell>
          <cell r="CK663">
            <v>0</v>
          </cell>
          <cell r="CL663">
            <v>0</v>
          </cell>
          <cell r="CM663">
            <v>0</v>
          </cell>
          <cell r="CN663">
            <v>0</v>
          </cell>
          <cell r="CO663">
            <v>0</v>
          </cell>
          <cell r="CP663">
            <v>0</v>
          </cell>
          <cell r="CQ663">
            <v>0</v>
          </cell>
        </row>
        <row r="664">
          <cell r="A664" t="str">
            <v>8.1.1.2</v>
          </cell>
          <cell r="B664" t="str">
            <v>SINAPI</v>
          </cell>
          <cell r="C664" t="str">
            <v>89403</v>
          </cell>
          <cell r="D664" t="str">
            <v>431831-5</v>
          </cell>
          <cell r="E664" t="str">
            <v>TUBO, PVC, SOLDÁVEL, DN 32MM, INSTALADO EM RAMAL DE DISTRIBUIÇÃO DE ÁGUA - FORNECIMENTO E INSTALAÇÃO. AF_06/2022</v>
          </cell>
          <cell r="F664" t="str">
            <v>m</v>
          </cell>
          <cell r="G664">
            <v>51.82</v>
          </cell>
          <cell r="H664">
            <v>0</v>
          </cell>
          <cell r="I664">
            <v>51.82</v>
          </cell>
          <cell r="J664">
            <v>9.6199999999999992</v>
          </cell>
          <cell r="K664">
            <v>498.50839999999994</v>
          </cell>
          <cell r="L664">
            <v>8.85</v>
          </cell>
          <cell r="M664">
            <v>458.60699999999997</v>
          </cell>
          <cell r="N664">
            <v>0</v>
          </cell>
          <cell r="O664">
            <v>0</v>
          </cell>
          <cell r="P664">
            <v>18.47</v>
          </cell>
          <cell r="Q664">
            <v>957.11</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I664">
            <v>0</v>
          </cell>
          <cell r="CJ664">
            <v>0</v>
          </cell>
          <cell r="CK664">
            <v>0</v>
          </cell>
          <cell r="CL664">
            <v>0</v>
          </cell>
          <cell r="CM664">
            <v>0</v>
          </cell>
          <cell r="CN664">
            <v>0</v>
          </cell>
          <cell r="CO664">
            <v>0</v>
          </cell>
          <cell r="CP664">
            <v>0</v>
          </cell>
          <cell r="CQ664">
            <v>0</v>
          </cell>
        </row>
        <row r="665">
          <cell r="A665" t="str">
            <v>8.1.1.3</v>
          </cell>
          <cell r="B665" t="str">
            <v>SINAPI</v>
          </cell>
          <cell r="C665" t="str">
            <v>89450</v>
          </cell>
          <cell r="D665" t="str">
            <v>431834-0</v>
          </cell>
          <cell r="E665" t="str">
            <v>TUBO, PVC, SOLDÁVEL, DN 60MM, INSTALADO EM PRUMADA DE ÁGUA - FORNECIMENTO E INSTALAÇÃO. AF_06/2022</v>
          </cell>
          <cell r="F665" t="str">
            <v>m</v>
          </cell>
          <cell r="G665">
            <v>26.96</v>
          </cell>
          <cell r="H665">
            <v>0</v>
          </cell>
          <cell r="I665">
            <v>26.96</v>
          </cell>
          <cell r="J665">
            <v>23.46</v>
          </cell>
          <cell r="K665">
            <v>632.48160000000007</v>
          </cell>
          <cell r="L665">
            <v>1.86</v>
          </cell>
          <cell r="M665">
            <v>50.145600000000002</v>
          </cell>
          <cell r="N665">
            <v>0</v>
          </cell>
          <cell r="O665">
            <v>0</v>
          </cell>
          <cell r="P665">
            <v>25.32</v>
          </cell>
          <cell r="Q665">
            <v>682.62</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cell r="CJ665">
            <v>0</v>
          </cell>
          <cell r="CK665">
            <v>0</v>
          </cell>
          <cell r="CL665">
            <v>0</v>
          </cell>
          <cell r="CM665">
            <v>0</v>
          </cell>
          <cell r="CN665">
            <v>0</v>
          </cell>
          <cell r="CO665">
            <v>0</v>
          </cell>
          <cell r="CP665">
            <v>0</v>
          </cell>
          <cell r="CQ665">
            <v>0</v>
          </cell>
        </row>
        <row r="666">
          <cell r="A666" t="str">
            <v>8.1.1.4</v>
          </cell>
          <cell r="B666" t="str">
            <v>NZR</v>
          </cell>
          <cell r="C666" t="str">
            <v>91179.01</v>
          </cell>
          <cell r="D666" t="str">
            <v>600105-0</v>
          </cell>
          <cell r="E666" t="str">
            <v>FORNECIMENTO E INSTALAÇÃO DE ABRAÇADEIRA TIPO P PARA FIXAÇÃO DE TUBOS, DIÂMETROS ENTRE 15 MM E 35 MM.</v>
          </cell>
          <cell r="F666" t="str">
            <v>un</v>
          </cell>
          <cell r="G666">
            <v>64</v>
          </cell>
          <cell r="H666">
            <v>0</v>
          </cell>
          <cell r="I666">
            <v>64</v>
          </cell>
          <cell r="J666">
            <v>4.66</v>
          </cell>
          <cell r="K666">
            <v>298.24</v>
          </cell>
          <cell r="L666">
            <v>4.84</v>
          </cell>
          <cell r="M666">
            <v>309.76</v>
          </cell>
          <cell r="N666">
            <v>0</v>
          </cell>
          <cell r="O666">
            <v>0</v>
          </cell>
          <cell r="P666">
            <v>9.5</v>
          </cell>
          <cell r="Q666">
            <v>608</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I666">
            <v>0</v>
          </cell>
          <cell r="CJ666">
            <v>0</v>
          </cell>
          <cell r="CK666">
            <v>0</v>
          </cell>
          <cell r="CL666">
            <v>0</v>
          </cell>
          <cell r="CM666">
            <v>0</v>
          </cell>
          <cell r="CN666">
            <v>0</v>
          </cell>
          <cell r="CO666">
            <v>0</v>
          </cell>
          <cell r="CP666">
            <v>0</v>
          </cell>
          <cell r="CQ666">
            <v>0</v>
          </cell>
        </row>
        <row r="667">
          <cell r="A667" t="str">
            <v>8.1.1.5</v>
          </cell>
          <cell r="B667" t="str">
            <v>NZR</v>
          </cell>
          <cell r="C667" t="str">
            <v>91180.01</v>
          </cell>
          <cell r="D667" t="str">
            <v>600106-8</v>
          </cell>
          <cell r="E667" t="str">
            <v>FORNECIMENTO E INSTALAÇÃO DE ABRAÇADEIRA TIPO M PARA FIXAÇÃO DE TUBOS, DIÂMETROS ENTRE 40 MM E 75 MM.</v>
          </cell>
          <cell r="F667" t="str">
            <v>un</v>
          </cell>
          <cell r="G667">
            <v>28</v>
          </cell>
          <cell r="H667">
            <v>0</v>
          </cell>
          <cell r="I667">
            <v>28</v>
          </cell>
          <cell r="J667">
            <v>8.1199999999999992</v>
          </cell>
          <cell r="K667">
            <v>227.35999999999999</v>
          </cell>
          <cell r="L667">
            <v>7.03</v>
          </cell>
          <cell r="M667">
            <v>196.84</v>
          </cell>
          <cell r="N667">
            <v>0</v>
          </cell>
          <cell r="O667">
            <v>0</v>
          </cell>
          <cell r="P667">
            <v>15.149999999999999</v>
          </cell>
          <cell r="Q667">
            <v>424.2</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cell r="CK667">
            <v>0</v>
          </cell>
          <cell r="CL667">
            <v>0</v>
          </cell>
          <cell r="CM667">
            <v>0</v>
          </cell>
          <cell r="CN667">
            <v>0</v>
          </cell>
          <cell r="CO667">
            <v>0</v>
          </cell>
          <cell r="CP667">
            <v>0</v>
          </cell>
          <cell r="CQ667">
            <v>0</v>
          </cell>
        </row>
        <row r="668">
          <cell r="A668" t="str">
            <v>8.1.2.</v>
          </cell>
          <cell r="E668" t="str">
            <v>Conexão</v>
          </cell>
          <cell r="H668">
            <v>0</v>
          </cell>
          <cell r="I668">
            <v>0</v>
          </cell>
          <cell r="K668">
            <v>0</v>
          </cell>
          <cell r="M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cell r="CI668">
            <v>0</v>
          </cell>
          <cell r="CJ668">
            <v>0</v>
          </cell>
          <cell r="CK668">
            <v>0</v>
          </cell>
          <cell r="CL668">
            <v>0</v>
          </cell>
          <cell r="CM668">
            <v>0</v>
          </cell>
          <cell r="CN668">
            <v>0</v>
          </cell>
          <cell r="CO668">
            <v>0</v>
          </cell>
          <cell r="CP668">
            <v>0</v>
          </cell>
          <cell r="CQ668">
            <v>0</v>
          </cell>
        </row>
        <row r="669">
          <cell r="A669" t="str">
            <v>8.1.2.1</v>
          </cell>
          <cell r="B669" t="str">
            <v>SINAPI</v>
          </cell>
          <cell r="C669" t="str">
            <v>103953</v>
          </cell>
          <cell r="D669" t="str">
            <v>551016-3</v>
          </cell>
          <cell r="E669" t="str">
            <v>BUCHA DE REDUÇÃO, CURTA, PVC, SOLDÁVEL, DN 32 X 25 MM, INSTALADO EM RAMAL DE DISTRIBUIÇÃO DE ÁGUA - FORNECIMENTO E INSTALAÇÃO. AF_06/2022</v>
          </cell>
          <cell r="F669" t="str">
            <v>un</v>
          </cell>
          <cell r="G669">
            <v>4</v>
          </cell>
          <cell r="H669">
            <v>0</v>
          </cell>
          <cell r="I669">
            <v>4</v>
          </cell>
          <cell r="J669">
            <v>2.57</v>
          </cell>
          <cell r="K669">
            <v>10.28</v>
          </cell>
          <cell r="L669">
            <v>4.63</v>
          </cell>
          <cell r="M669">
            <v>18.52</v>
          </cell>
          <cell r="N669">
            <v>0</v>
          </cell>
          <cell r="O669">
            <v>0</v>
          </cell>
          <cell r="P669">
            <v>7.1999999999999993</v>
          </cell>
          <cell r="Q669">
            <v>28.8</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J669">
            <v>0</v>
          </cell>
          <cell r="CK669">
            <v>0</v>
          </cell>
          <cell r="CL669">
            <v>0</v>
          </cell>
          <cell r="CM669">
            <v>0</v>
          </cell>
          <cell r="CN669">
            <v>0</v>
          </cell>
          <cell r="CO669">
            <v>0</v>
          </cell>
          <cell r="CP669">
            <v>0</v>
          </cell>
          <cell r="CQ669">
            <v>0</v>
          </cell>
        </row>
        <row r="670">
          <cell r="A670" t="str">
            <v>8.1.2.2</v>
          </cell>
          <cell r="B670" t="str">
            <v>SINAPI</v>
          </cell>
          <cell r="C670" t="str">
            <v>105138</v>
          </cell>
          <cell r="D670" t="str">
            <v>551028-7</v>
          </cell>
          <cell r="E670" t="str">
            <v>BUCHA DE REDUÇÃO PVC, SOLDÁVEL, LONGA, DN 60 X 25 MM, INSTALADO EM RESERVAÇÃO PREDIAL DE ÁGUA - FORNECIMENTO E INSTALAÇÃO. AF_04/2024</v>
          </cell>
          <cell r="F670" t="str">
            <v>un</v>
          </cell>
          <cell r="G670">
            <v>2</v>
          </cell>
          <cell r="H670">
            <v>0</v>
          </cell>
          <cell r="I670">
            <v>2</v>
          </cell>
          <cell r="J670">
            <v>11.23</v>
          </cell>
          <cell r="K670">
            <v>22.46</v>
          </cell>
          <cell r="L670">
            <v>3.82</v>
          </cell>
          <cell r="M670">
            <v>7.64</v>
          </cell>
          <cell r="N670">
            <v>0</v>
          </cell>
          <cell r="O670">
            <v>0</v>
          </cell>
          <cell r="P670">
            <v>15.05</v>
          </cell>
          <cell r="Q670">
            <v>30.1</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cell r="CI670">
            <v>0</v>
          </cell>
          <cell r="CJ670">
            <v>0</v>
          </cell>
          <cell r="CK670">
            <v>0</v>
          </cell>
          <cell r="CL670">
            <v>0</v>
          </cell>
          <cell r="CM670">
            <v>0</v>
          </cell>
          <cell r="CN670">
            <v>0</v>
          </cell>
          <cell r="CO670">
            <v>0</v>
          </cell>
          <cell r="CP670">
            <v>0</v>
          </cell>
          <cell r="CQ670">
            <v>0</v>
          </cell>
        </row>
        <row r="671">
          <cell r="A671" t="str">
            <v>8.1.2.3</v>
          </cell>
          <cell r="B671" t="str">
            <v>SINAPI</v>
          </cell>
          <cell r="C671" t="str">
            <v>105139</v>
          </cell>
          <cell r="D671" t="str">
            <v>551029-5</v>
          </cell>
          <cell r="E671" t="str">
            <v>BUCHA DE REDUÇÃO PVC, SOLDÁVEL, LONGA, DN 60 X 32 MM, INSTALADO EM RESERVAÇÃO PREDIAL DE ÁGUA - FORNECIMENTO E INSTALAÇÃO. AF_04/2024</v>
          </cell>
          <cell r="F671" t="str">
            <v>un</v>
          </cell>
          <cell r="G671">
            <v>1</v>
          </cell>
          <cell r="H671">
            <v>0</v>
          </cell>
          <cell r="I671">
            <v>1</v>
          </cell>
          <cell r="J671">
            <v>13.53</v>
          </cell>
          <cell r="K671">
            <v>13.53</v>
          </cell>
          <cell r="L671">
            <v>4.1100000000000003</v>
          </cell>
          <cell r="M671">
            <v>4.1100000000000003</v>
          </cell>
          <cell r="N671">
            <v>0</v>
          </cell>
          <cell r="O671">
            <v>0</v>
          </cell>
          <cell r="P671">
            <v>17.64</v>
          </cell>
          <cell r="Q671">
            <v>17.64</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cell r="CJ671">
            <v>0</v>
          </cell>
          <cell r="CK671">
            <v>0</v>
          </cell>
          <cell r="CL671">
            <v>0</v>
          </cell>
          <cell r="CM671">
            <v>0</v>
          </cell>
          <cell r="CN671">
            <v>0</v>
          </cell>
          <cell r="CO671">
            <v>0</v>
          </cell>
          <cell r="CP671">
            <v>0</v>
          </cell>
          <cell r="CQ671">
            <v>0</v>
          </cell>
        </row>
        <row r="672">
          <cell r="A672" t="str">
            <v>8.1.2.4</v>
          </cell>
          <cell r="B672" t="str">
            <v>SINAPI</v>
          </cell>
          <cell r="C672" t="str">
            <v>89408</v>
          </cell>
          <cell r="D672" t="str">
            <v>431636-3</v>
          </cell>
          <cell r="E672" t="str">
            <v>JOELHO 90 GRAUS, PVC, SOLDÁVEL, DN 25MM, INSTALADO EM RAMAL DE DISTRIBUIÇÃO DE ÁGUA - FORNECIMENTO E INSTALAÇÃO. AF_06/2022</v>
          </cell>
          <cell r="F672" t="str">
            <v>un</v>
          </cell>
          <cell r="G672">
            <v>6</v>
          </cell>
          <cell r="H672">
            <v>0</v>
          </cell>
          <cell r="I672">
            <v>6</v>
          </cell>
          <cell r="J672">
            <v>2.48</v>
          </cell>
          <cell r="K672">
            <v>14.879999999999999</v>
          </cell>
          <cell r="L672">
            <v>6.35</v>
          </cell>
          <cell r="M672">
            <v>38.099999999999994</v>
          </cell>
          <cell r="N672">
            <v>0</v>
          </cell>
          <cell r="O672">
            <v>0</v>
          </cell>
          <cell r="P672">
            <v>8.83</v>
          </cell>
          <cell r="Q672">
            <v>52.98</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cell r="CI672">
            <v>0</v>
          </cell>
          <cell r="CJ672">
            <v>0</v>
          </cell>
          <cell r="CK672">
            <v>0</v>
          </cell>
          <cell r="CL672">
            <v>0</v>
          </cell>
          <cell r="CM672">
            <v>0</v>
          </cell>
          <cell r="CN672">
            <v>0</v>
          </cell>
          <cell r="CO672">
            <v>0</v>
          </cell>
          <cell r="CP672">
            <v>0</v>
          </cell>
          <cell r="CQ672">
            <v>0</v>
          </cell>
        </row>
        <row r="673">
          <cell r="A673" t="str">
            <v>8.1.2.5</v>
          </cell>
          <cell r="B673" t="str">
            <v>SINAPI</v>
          </cell>
          <cell r="C673" t="str">
            <v>89413</v>
          </cell>
          <cell r="D673" t="str">
            <v>431638-0</v>
          </cell>
          <cell r="E673" t="str">
            <v>JOELHO 90 GRAUS, PVC, SOLDÁVEL, DN 32MM, INSTALADO EM RAMAL DE DISTRIBUIÇÃO DE ÁGUA - FORNECIMENTO E INSTALAÇÃO. AF_06/2022</v>
          </cell>
          <cell r="F673" t="str">
            <v>un</v>
          </cell>
          <cell r="G673">
            <v>8</v>
          </cell>
          <cell r="H673">
            <v>0</v>
          </cell>
          <cell r="I673">
            <v>8</v>
          </cell>
          <cell r="J673">
            <v>4.43</v>
          </cell>
          <cell r="K673">
            <v>35.44</v>
          </cell>
          <cell r="L673">
            <v>7.58</v>
          </cell>
          <cell r="M673">
            <v>60.64</v>
          </cell>
          <cell r="N673">
            <v>0</v>
          </cell>
          <cell r="O673">
            <v>0</v>
          </cell>
          <cell r="P673">
            <v>12.01</v>
          </cell>
          <cell r="Q673">
            <v>96.08</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row>
        <row r="674">
          <cell r="A674" t="str">
            <v>8.1.2.6</v>
          </cell>
          <cell r="B674" t="str">
            <v>SINAPI</v>
          </cell>
          <cell r="C674" t="str">
            <v>89505</v>
          </cell>
          <cell r="D674" t="str">
            <v>457079-0</v>
          </cell>
          <cell r="E674" t="str">
            <v>JOELHO 90 GRAUS, PVC, SOLDÁVEL, DN 60MM, INSTALADO EM PRUMADA DE ÁGUA - FORNECIMENTO E INSTALAÇÃO. AF_06/2022</v>
          </cell>
          <cell r="F674" t="str">
            <v>un</v>
          </cell>
          <cell r="G674">
            <v>9</v>
          </cell>
          <cell r="H674">
            <v>0</v>
          </cell>
          <cell r="I674">
            <v>9</v>
          </cell>
          <cell r="J674">
            <v>29.01</v>
          </cell>
          <cell r="K674">
            <v>261.09000000000003</v>
          </cell>
          <cell r="L674">
            <v>7.04</v>
          </cell>
          <cell r="M674">
            <v>63.36</v>
          </cell>
          <cell r="N674">
            <v>0</v>
          </cell>
          <cell r="O674">
            <v>0</v>
          </cell>
          <cell r="P674">
            <v>36.050000000000004</v>
          </cell>
          <cell r="Q674">
            <v>324.45</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I674">
            <v>0</v>
          </cell>
          <cell r="CJ674">
            <v>0</v>
          </cell>
          <cell r="CK674">
            <v>0</v>
          </cell>
          <cell r="CL674">
            <v>0</v>
          </cell>
          <cell r="CM674">
            <v>0</v>
          </cell>
          <cell r="CN674">
            <v>0</v>
          </cell>
          <cell r="CO674">
            <v>0</v>
          </cell>
          <cell r="CP674">
            <v>0</v>
          </cell>
          <cell r="CQ674">
            <v>0</v>
          </cell>
        </row>
        <row r="675">
          <cell r="A675" t="str">
            <v>8.1.2.7</v>
          </cell>
          <cell r="B675" t="str">
            <v>SINAPI</v>
          </cell>
          <cell r="C675" t="str">
            <v>103956</v>
          </cell>
          <cell r="D675" t="str">
            <v>554205-7</v>
          </cell>
          <cell r="E675" t="str">
            <v>JOELHO DE REDUÇÃO, 90 GRAUS, PVC, SOLDÁVEL, DN 32 MM X 25 MM, INSTALADO EM RAMAL DE DISTRIBUIÇÃO DE ÁGUA - FORNECIMENTO E INSTALAÇÃO. AF_06/2022</v>
          </cell>
          <cell r="F675" t="str">
            <v>un</v>
          </cell>
          <cell r="G675">
            <v>1</v>
          </cell>
          <cell r="H675">
            <v>0</v>
          </cell>
          <cell r="I675">
            <v>1</v>
          </cell>
          <cell r="J675">
            <v>6.58</v>
          </cell>
          <cell r="K675">
            <v>6.58</v>
          </cell>
          <cell r="L675">
            <v>6.96</v>
          </cell>
          <cell r="M675">
            <v>6.96</v>
          </cell>
          <cell r="N675">
            <v>0</v>
          </cell>
          <cell r="O675">
            <v>0</v>
          </cell>
          <cell r="P675">
            <v>13.54</v>
          </cell>
          <cell r="Q675">
            <v>13.54</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cell r="CI675">
            <v>0</v>
          </cell>
          <cell r="CJ675">
            <v>0</v>
          </cell>
          <cell r="CK675">
            <v>0</v>
          </cell>
          <cell r="CL675">
            <v>0</v>
          </cell>
          <cell r="CM675">
            <v>0</v>
          </cell>
          <cell r="CN675">
            <v>0</v>
          </cell>
          <cell r="CO675">
            <v>0</v>
          </cell>
          <cell r="CP675">
            <v>0</v>
          </cell>
          <cell r="CQ675">
            <v>0</v>
          </cell>
        </row>
        <row r="676">
          <cell r="A676" t="str">
            <v>8.1.2.8</v>
          </cell>
          <cell r="B676" t="str">
            <v>SINAPI</v>
          </cell>
          <cell r="C676" t="str">
            <v>89597</v>
          </cell>
          <cell r="D676" t="str">
            <v>453490-5</v>
          </cell>
          <cell r="E676" t="str">
            <v>LUVA, PVC, SOLDÁVEL, DN 60MM, INSTALADO EM PRUMADA DE ÁGUA - FORNECIMENTO E INSTALAÇÃO. AF_06/2022</v>
          </cell>
          <cell r="F676" t="str">
            <v>un</v>
          </cell>
          <cell r="G676">
            <v>1</v>
          </cell>
          <cell r="H676">
            <v>0</v>
          </cell>
          <cell r="I676">
            <v>1</v>
          </cell>
          <cell r="J676">
            <v>15.1</v>
          </cell>
          <cell r="K676">
            <v>15.1</v>
          </cell>
          <cell r="L676">
            <v>4.67</v>
          </cell>
          <cell r="M676">
            <v>4.67</v>
          </cell>
          <cell r="N676">
            <v>0</v>
          </cell>
          <cell r="O676">
            <v>0</v>
          </cell>
          <cell r="P676">
            <v>19.77</v>
          </cell>
          <cell r="Q676">
            <v>19.77</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row>
        <row r="677">
          <cell r="A677" t="str">
            <v>8.1.2.9</v>
          </cell>
          <cell r="B677" t="str">
            <v>SINAPI</v>
          </cell>
          <cell r="C677" t="str">
            <v>89443</v>
          </cell>
          <cell r="D677" t="str">
            <v>431814-5</v>
          </cell>
          <cell r="E677" t="str">
            <v>TE, PVC, SOLDÁVEL, DN 32MM, INSTALADO EM RAMAL DE DISTRIBUIÇÃO DE ÁGUA - FORNECIMENTO E INSTALAÇÃO. AF_06/2022</v>
          </cell>
          <cell r="F677" t="str">
            <v>un</v>
          </cell>
          <cell r="G677">
            <v>5</v>
          </cell>
          <cell r="H677">
            <v>0</v>
          </cell>
          <cell r="I677">
            <v>5</v>
          </cell>
          <cell r="J677">
            <v>6.58</v>
          </cell>
          <cell r="K677">
            <v>32.9</v>
          </cell>
          <cell r="L677">
            <v>10.1</v>
          </cell>
          <cell r="M677">
            <v>50.5</v>
          </cell>
          <cell r="N677">
            <v>0</v>
          </cell>
          <cell r="O677">
            <v>0</v>
          </cell>
          <cell r="P677">
            <v>16.68</v>
          </cell>
          <cell r="Q677">
            <v>83.4</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row>
        <row r="678">
          <cell r="A678" t="str">
            <v>8.1.2.10</v>
          </cell>
          <cell r="B678" t="str">
            <v>SINAPI</v>
          </cell>
          <cell r="C678" t="str">
            <v>89628</v>
          </cell>
          <cell r="D678" t="str">
            <v>431815-3</v>
          </cell>
          <cell r="E678" t="str">
            <v>TE, PVC, SOLDÁVEL, DN 60MM, INSTALADO EM PRUMADA DE ÁGUA - FORNECIMENTO E INSTALAÇÃO. AF_06/2022</v>
          </cell>
          <cell r="F678" t="str">
            <v>un</v>
          </cell>
          <cell r="G678">
            <v>6</v>
          </cell>
          <cell r="H678">
            <v>0</v>
          </cell>
          <cell r="I678">
            <v>6</v>
          </cell>
          <cell r="J678">
            <v>32.53</v>
          </cell>
          <cell r="K678">
            <v>195.18</v>
          </cell>
          <cell r="L678">
            <v>9.35</v>
          </cell>
          <cell r="M678">
            <v>56.099999999999994</v>
          </cell>
          <cell r="N678">
            <v>0</v>
          </cell>
          <cell r="O678">
            <v>0</v>
          </cell>
          <cell r="P678">
            <v>41.88</v>
          </cell>
          <cell r="Q678">
            <v>251.28</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row>
        <row r="679">
          <cell r="A679" t="str">
            <v>8.1.2.11</v>
          </cell>
          <cell r="B679" t="str">
            <v>SINAPI</v>
          </cell>
          <cell r="C679" t="str">
            <v>89445</v>
          </cell>
          <cell r="D679" t="str">
            <v>431759-9</v>
          </cell>
          <cell r="E679" t="str">
            <v>TÊ DE REDUÇÃO, PVC, SOLDÁVEL, DN 32MM X 25MM, INSTALADO EM RAMAL DE DISTRIBUIÇÃO DE ÁGUA - FORNECIMENTO E INSTALAÇÃO. AF_06/2022</v>
          </cell>
          <cell r="F679" t="str">
            <v>un</v>
          </cell>
          <cell r="G679">
            <v>3</v>
          </cell>
          <cell r="H679">
            <v>0</v>
          </cell>
          <cell r="I679">
            <v>3</v>
          </cell>
          <cell r="J679">
            <v>8.7899999999999991</v>
          </cell>
          <cell r="K679">
            <v>26.369999999999997</v>
          </cell>
          <cell r="L679">
            <v>9.2899999999999991</v>
          </cell>
          <cell r="M679">
            <v>27.869999999999997</v>
          </cell>
          <cell r="N679">
            <v>0</v>
          </cell>
          <cell r="O679">
            <v>0</v>
          </cell>
          <cell r="P679">
            <v>18.079999999999998</v>
          </cell>
          <cell r="Q679">
            <v>54.24</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I679">
            <v>0</v>
          </cell>
          <cell r="CJ679">
            <v>0</v>
          </cell>
          <cell r="CK679">
            <v>0</v>
          </cell>
          <cell r="CL679">
            <v>0</v>
          </cell>
          <cell r="CM679">
            <v>0</v>
          </cell>
          <cell r="CN679">
            <v>0</v>
          </cell>
          <cell r="CO679">
            <v>0</v>
          </cell>
          <cell r="CP679">
            <v>0</v>
          </cell>
          <cell r="CQ679">
            <v>0</v>
          </cell>
        </row>
        <row r="680">
          <cell r="A680" t="str">
            <v>8.1.3.</v>
          </cell>
          <cell r="E680" t="str">
            <v>Registro</v>
          </cell>
          <cell r="H680">
            <v>0</v>
          </cell>
          <cell r="I680">
            <v>0</v>
          </cell>
          <cell r="K680">
            <v>0</v>
          </cell>
          <cell r="M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I680">
            <v>0</v>
          </cell>
          <cell r="CJ680">
            <v>0</v>
          </cell>
          <cell r="CK680">
            <v>0</v>
          </cell>
          <cell r="CL680">
            <v>0</v>
          </cell>
          <cell r="CM680">
            <v>0</v>
          </cell>
          <cell r="CN680">
            <v>0</v>
          </cell>
          <cell r="CO680">
            <v>0</v>
          </cell>
          <cell r="CP680">
            <v>0</v>
          </cell>
          <cell r="CQ680">
            <v>0</v>
          </cell>
        </row>
        <row r="681">
          <cell r="A681" t="str">
            <v>8.1.3.1</v>
          </cell>
          <cell r="B681" t="str">
            <v>SINAPI</v>
          </cell>
          <cell r="C681" t="str">
            <v>94498</v>
          </cell>
          <cell r="D681" t="str">
            <v>439088-1</v>
          </cell>
          <cell r="E681" t="str">
            <v>REGISTRO DE GAVETA BRUTO, LATÃO, ROSCÁVEL, 2" - FORNECIMENTO E INSTALAÇÃO. AF_08/2021</v>
          </cell>
          <cell r="F681" t="str">
            <v>un</v>
          </cell>
          <cell r="G681">
            <v>2</v>
          </cell>
          <cell r="H681">
            <v>0</v>
          </cell>
          <cell r="I681">
            <v>2</v>
          </cell>
          <cell r="J681">
            <v>115.76</v>
          </cell>
          <cell r="K681">
            <v>231.52</v>
          </cell>
          <cell r="L681">
            <v>15.89</v>
          </cell>
          <cell r="M681">
            <v>31.78</v>
          </cell>
          <cell r="N681">
            <v>0</v>
          </cell>
          <cell r="O681">
            <v>0</v>
          </cell>
          <cell r="P681">
            <v>131.65</v>
          </cell>
          <cell r="Q681">
            <v>263.3</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row>
        <row r="682">
          <cell r="A682" t="str">
            <v>8.1.3.2</v>
          </cell>
          <cell r="B682" t="str">
            <v>SINAPI</v>
          </cell>
          <cell r="C682" t="str">
            <v>104001</v>
          </cell>
          <cell r="D682" t="str">
            <v>440985-0</v>
          </cell>
          <cell r="E682" t="str">
            <v>ADAPTADOR CURTO COM BOLSA E ROSCA PARA REGISTRO, PVC, SOLDÁVEL, DN 50MM X 1.1/2", INSTALADO EM RAMAL DE DISTRIBUIÇÃO DE ÁGUA - FORNECIMENTO E INSTALAÇÃO. AF_06/2022</v>
          </cell>
          <cell r="F682" t="str">
            <v>un</v>
          </cell>
          <cell r="G682">
            <v>2</v>
          </cell>
          <cell r="H682">
            <v>0</v>
          </cell>
          <cell r="I682">
            <v>2</v>
          </cell>
          <cell r="J682">
            <v>6.65</v>
          </cell>
          <cell r="K682">
            <v>13.3</v>
          </cell>
          <cell r="L682">
            <v>6.27</v>
          </cell>
          <cell r="M682">
            <v>12.54</v>
          </cell>
          <cell r="N682">
            <v>0</v>
          </cell>
          <cell r="O682">
            <v>0</v>
          </cell>
          <cell r="P682">
            <v>12.92</v>
          </cell>
          <cell r="Q682">
            <v>25.84</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I682">
            <v>0</v>
          </cell>
          <cell r="CJ682">
            <v>0</v>
          </cell>
          <cell r="CK682">
            <v>0</v>
          </cell>
          <cell r="CL682">
            <v>0</v>
          </cell>
          <cell r="CM682">
            <v>0</v>
          </cell>
          <cell r="CN682">
            <v>0</v>
          </cell>
          <cell r="CO682">
            <v>0</v>
          </cell>
          <cell r="CP682">
            <v>0</v>
          </cell>
          <cell r="CQ682">
            <v>0</v>
          </cell>
        </row>
        <row r="683">
          <cell r="A683" t="str">
            <v>8.1.3.3</v>
          </cell>
          <cell r="B683" t="str">
            <v>SINAPI</v>
          </cell>
          <cell r="C683" t="str">
            <v>94664</v>
          </cell>
          <cell r="D683" t="str">
            <v>206854-0</v>
          </cell>
          <cell r="E683" t="str">
            <v>ADAPTADOR CURTO COM BOLSA E ROSCA PARA REGISTRO, PVC, SOLDÁVEL, DN 60 MM X 2", INSTALADO EM RESERVAÇÃO PREDIAL DE ÁGUA - FORNECIMENTO E INSTALAÇÃO. AF_04/2024</v>
          </cell>
          <cell r="F683" t="str">
            <v>un</v>
          </cell>
          <cell r="G683">
            <v>4</v>
          </cell>
          <cell r="H683">
            <v>0</v>
          </cell>
          <cell r="I683">
            <v>4</v>
          </cell>
          <cell r="J683">
            <v>12.1</v>
          </cell>
          <cell r="K683">
            <v>48.4</v>
          </cell>
          <cell r="L683">
            <v>5.87</v>
          </cell>
          <cell r="M683">
            <v>23.48</v>
          </cell>
          <cell r="N683">
            <v>0</v>
          </cell>
          <cell r="O683">
            <v>0</v>
          </cell>
          <cell r="P683">
            <v>17.97</v>
          </cell>
          <cell r="Q683">
            <v>71.88</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cell r="CJ683">
            <v>0</v>
          </cell>
          <cell r="CK683">
            <v>0</v>
          </cell>
          <cell r="CL683">
            <v>0</v>
          </cell>
          <cell r="CM683">
            <v>0</v>
          </cell>
          <cell r="CN683">
            <v>0</v>
          </cell>
          <cell r="CO683">
            <v>0</v>
          </cell>
          <cell r="CP683">
            <v>0</v>
          </cell>
          <cell r="CQ683">
            <v>0</v>
          </cell>
        </row>
        <row r="684">
          <cell r="A684" t="str">
            <v>8.1.4.</v>
          </cell>
          <cell r="E684" t="str">
            <v>Reservatório cilíndrico</v>
          </cell>
          <cell r="H684">
            <v>0</v>
          </cell>
          <cell r="I684">
            <v>0</v>
          </cell>
          <cell r="K684">
            <v>0</v>
          </cell>
          <cell r="M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row>
        <row r="685">
          <cell r="A685" t="str">
            <v>8.1.4.1</v>
          </cell>
          <cell r="B685" t="str">
            <v>DEA</v>
          </cell>
          <cell r="C685" t="str">
            <v>102617.01</v>
          </cell>
          <cell r="D685" t="str">
            <v>573432-0</v>
          </cell>
          <cell r="E685" t="str">
            <v>CAIXA D´ÁGUA EM POLIETILENO, 5000 LITROS - FORNECIMENTO E INSTALAÇÃO.</v>
          </cell>
          <cell r="F685" t="str">
            <v>un</v>
          </cell>
          <cell r="G685">
            <v>2</v>
          </cell>
          <cell r="H685">
            <v>0</v>
          </cell>
          <cell r="I685">
            <v>2</v>
          </cell>
          <cell r="J685">
            <v>3589.43</v>
          </cell>
          <cell r="K685">
            <v>7178.86</v>
          </cell>
          <cell r="L685">
            <v>196.42</v>
          </cell>
          <cell r="M685">
            <v>392.84</v>
          </cell>
          <cell r="N685">
            <v>0</v>
          </cell>
          <cell r="O685">
            <v>0</v>
          </cell>
          <cell r="P685">
            <v>3785.85</v>
          </cell>
          <cell r="Q685">
            <v>7571.7</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row>
        <row r="686">
          <cell r="A686" t="str">
            <v>8.1.5.</v>
          </cell>
          <cell r="E686" t="str">
            <v>Tomada d´água</v>
          </cell>
          <cell r="H686">
            <v>0</v>
          </cell>
          <cell r="I686">
            <v>0</v>
          </cell>
          <cell r="K686">
            <v>0</v>
          </cell>
          <cell r="M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row>
        <row r="687">
          <cell r="A687" t="str">
            <v>8.1.5.1</v>
          </cell>
          <cell r="B687" t="str">
            <v>NZR</v>
          </cell>
          <cell r="C687" t="str">
            <v>20.35</v>
          </cell>
          <cell r="D687" t="str">
            <v>535676-8</v>
          </cell>
          <cell r="E687" t="str">
            <v>ADAPTADOR COM FLANGES LIVRES, PVC, SOLDÁVEL, DN 60 MM X 2", INSTALADO EM RESERVAÇÃO PREDIAL DE ÁGUA - FORNECIMENTO E INSTALAÇÃO.</v>
          </cell>
          <cell r="F687" t="str">
            <v>un</v>
          </cell>
          <cell r="G687">
            <v>2</v>
          </cell>
          <cell r="H687">
            <v>0</v>
          </cell>
          <cell r="I687">
            <v>2</v>
          </cell>
          <cell r="J687">
            <v>35.520000000000003</v>
          </cell>
          <cell r="K687">
            <v>71.040000000000006</v>
          </cell>
          <cell r="L687">
            <v>6.54</v>
          </cell>
          <cell r="M687">
            <v>13.08</v>
          </cell>
          <cell r="N687">
            <v>0</v>
          </cell>
          <cell r="O687">
            <v>0</v>
          </cell>
          <cell r="P687">
            <v>42.06</v>
          </cell>
          <cell r="Q687">
            <v>84.12</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row>
        <row r="688">
          <cell r="A688" t="str">
            <v>8.2.</v>
          </cell>
          <cell r="E688" t="str">
            <v>Água fria (Água fria embutida na parede)</v>
          </cell>
          <cell r="H688">
            <v>0</v>
          </cell>
          <cell r="I688">
            <v>0</v>
          </cell>
          <cell r="K688">
            <v>0</v>
          </cell>
          <cell r="M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row>
        <row r="689">
          <cell r="A689" t="str">
            <v>8.2.1.</v>
          </cell>
          <cell r="E689" t="str">
            <v>Registro</v>
          </cell>
          <cell r="H689">
            <v>0</v>
          </cell>
          <cell r="I689">
            <v>0</v>
          </cell>
          <cell r="K689">
            <v>0</v>
          </cell>
          <cell r="M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row>
        <row r="690">
          <cell r="A690" t="str">
            <v>8.2.1.1</v>
          </cell>
          <cell r="B690" t="str">
            <v>SINAPI</v>
          </cell>
          <cell r="C690" t="str">
            <v>94498</v>
          </cell>
          <cell r="D690" t="str">
            <v>439088-1</v>
          </cell>
          <cell r="E690" t="str">
            <v>REGISTRO DE GAVETA BRUTO, LATÃO, ROSCÁVEL, 2" - FORNECIMENTO E INSTALAÇÃO. AF_08/2021</v>
          </cell>
          <cell r="F690" t="str">
            <v>un</v>
          </cell>
          <cell r="G690">
            <v>1</v>
          </cell>
          <cell r="H690">
            <v>0</v>
          </cell>
          <cell r="I690">
            <v>1</v>
          </cell>
          <cell r="J690">
            <v>115.76</v>
          </cell>
          <cell r="K690">
            <v>115.76</v>
          </cell>
          <cell r="L690">
            <v>15.89</v>
          </cell>
          <cell r="M690">
            <v>15.89</v>
          </cell>
          <cell r="N690">
            <v>0</v>
          </cell>
          <cell r="O690">
            <v>0</v>
          </cell>
          <cell r="P690">
            <v>131.65</v>
          </cell>
          <cell r="Q690">
            <v>131.65</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row>
        <row r="691">
          <cell r="A691" t="str">
            <v>8.2.1.2</v>
          </cell>
          <cell r="B691" t="str">
            <v>SINAPI</v>
          </cell>
          <cell r="C691" t="str">
            <v>94794</v>
          </cell>
          <cell r="D691" t="str">
            <v>439085-7</v>
          </cell>
          <cell r="E691" t="str">
            <v>REGISTRO DE GAVETA BRUTO, LATÃO, ROSCÁVEL, 1 1/2", COM ACABAMENTO E CANOPLA CROMADOS - FORNECIMENTO E INSTALAÇÃO. AF_08/2021</v>
          </cell>
          <cell r="F691" t="str">
            <v>un</v>
          </cell>
          <cell r="G691">
            <v>1</v>
          </cell>
          <cell r="H691">
            <v>0</v>
          </cell>
          <cell r="I691">
            <v>1</v>
          </cell>
          <cell r="J691">
            <v>132.69999999999999</v>
          </cell>
          <cell r="K691">
            <v>132.69999999999999</v>
          </cell>
          <cell r="L691">
            <v>17.5</v>
          </cell>
          <cell r="M691">
            <v>17.5</v>
          </cell>
          <cell r="N691">
            <v>0</v>
          </cell>
          <cell r="O691">
            <v>0</v>
          </cell>
          <cell r="P691">
            <v>150.19999999999999</v>
          </cell>
          <cell r="Q691">
            <v>150.19999999999999</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row>
        <row r="692">
          <cell r="A692" t="str">
            <v>8.2.1.3</v>
          </cell>
          <cell r="B692" t="str">
            <v>SINAPI</v>
          </cell>
          <cell r="C692" t="str">
            <v>89987</v>
          </cell>
          <cell r="D692" t="str">
            <v>438979-4</v>
          </cell>
          <cell r="E692" t="str">
            <v>REGISTRO DE GAVETA BRUTO, LATÃO, ROSCÁVEL, 3/4", COM ACABAMENTO E CANOPLA CROMADOS - FORNECIMENTO E INSTALAÇÃO. AF_08/2021</v>
          </cell>
          <cell r="F692" t="str">
            <v>un</v>
          </cell>
          <cell r="G692">
            <v>10</v>
          </cell>
          <cell r="H692">
            <v>0</v>
          </cell>
          <cell r="I692">
            <v>10</v>
          </cell>
          <cell r="J692">
            <v>74.62</v>
          </cell>
          <cell r="K692">
            <v>746.2</v>
          </cell>
          <cell r="L692">
            <v>10.34</v>
          </cell>
          <cell r="M692">
            <v>103.4</v>
          </cell>
          <cell r="N692">
            <v>0</v>
          </cell>
          <cell r="O692">
            <v>0</v>
          </cell>
          <cell r="P692">
            <v>84.960000000000008</v>
          </cell>
          <cell r="Q692">
            <v>849.6</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row>
        <row r="693">
          <cell r="A693" t="str">
            <v>8.2.1.4</v>
          </cell>
          <cell r="B693" t="str">
            <v>SINAPI</v>
          </cell>
          <cell r="C693" t="str">
            <v>89985</v>
          </cell>
          <cell r="D693" t="str">
            <v>456974-1</v>
          </cell>
          <cell r="E693" t="str">
            <v>REGISTRO DE PRESSÃO BRUTO, LATÃO, ROSCÁVEL, 3/4", COM ACABAMENTO E CANOPLA CROMADOS - FORNECIMENTO E INSTALAÇÃO. AF_08/2021</v>
          </cell>
          <cell r="F693" t="str">
            <v>un</v>
          </cell>
          <cell r="G693">
            <v>2</v>
          </cell>
          <cell r="H693">
            <v>0</v>
          </cell>
          <cell r="I693">
            <v>2</v>
          </cell>
          <cell r="J693">
            <v>70.47</v>
          </cell>
          <cell r="K693">
            <v>140.94</v>
          </cell>
          <cell r="L693">
            <v>10.34</v>
          </cell>
          <cell r="M693">
            <v>20.68</v>
          </cell>
          <cell r="N693">
            <v>0</v>
          </cell>
          <cell r="O693">
            <v>0</v>
          </cell>
          <cell r="P693">
            <v>80.81</v>
          </cell>
          <cell r="Q693">
            <v>161.62</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row>
        <row r="694">
          <cell r="A694" t="str">
            <v>8.2.1.5</v>
          </cell>
          <cell r="B694" t="str">
            <v>SINAPI</v>
          </cell>
          <cell r="C694" t="str">
            <v>89383</v>
          </cell>
          <cell r="D694" t="str">
            <v>438966-2</v>
          </cell>
          <cell r="E694" t="str">
            <v>ADAPTADOR CURTO COM BOLSA E ROSCA PARA REGISTRO, PVC, SOLDÁVEL, DN 25MM X 3/4 , INSTALADO EM RAMAL OU SUB-RAMAL DE ÁGUA - FORNECIMENTO E INSTALAÇÃO. AF_06/2022</v>
          </cell>
          <cell r="F694" t="str">
            <v>un</v>
          </cell>
          <cell r="G694">
            <v>22</v>
          </cell>
          <cell r="H694">
            <v>0</v>
          </cell>
          <cell r="I694">
            <v>22</v>
          </cell>
          <cell r="J694">
            <v>2.2000000000000002</v>
          </cell>
          <cell r="K694">
            <v>48.400000000000006</v>
          </cell>
          <cell r="L694">
            <v>4.4000000000000004</v>
          </cell>
          <cell r="M694">
            <v>96.800000000000011</v>
          </cell>
          <cell r="N694">
            <v>0</v>
          </cell>
          <cell r="O694">
            <v>0</v>
          </cell>
          <cell r="P694">
            <v>6.6000000000000005</v>
          </cell>
          <cell r="Q694">
            <v>145.19999999999999</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row>
        <row r="695">
          <cell r="A695" t="str">
            <v>8.2.1.6</v>
          </cell>
          <cell r="B695" t="str">
            <v>SINAPI</v>
          </cell>
          <cell r="C695" t="str">
            <v>103992</v>
          </cell>
          <cell r="D695" t="str">
            <v>498506-0</v>
          </cell>
          <cell r="E695" t="str">
            <v>ADAPTADOR CURTO COM BOLSA E ROSCA PARA REGISTRO, PVC, SOLDÁVEL, DN 40MM X 1.1/4", INSTALADO EM RAMAL DE DISTRIBUIÇÃO DE ÁGUA - FORNECIMENTO E INSTALAÇÃO. AF_06/2022</v>
          </cell>
          <cell r="F695" t="str">
            <v>un</v>
          </cell>
          <cell r="G695">
            <v>1</v>
          </cell>
          <cell r="H695">
            <v>0</v>
          </cell>
          <cell r="I695">
            <v>1</v>
          </cell>
          <cell r="J695">
            <v>5.4</v>
          </cell>
          <cell r="K695">
            <v>5.4</v>
          </cell>
          <cell r="L695">
            <v>5.51</v>
          </cell>
          <cell r="M695">
            <v>5.51</v>
          </cell>
          <cell r="N695">
            <v>0</v>
          </cell>
          <cell r="O695">
            <v>0</v>
          </cell>
          <cell r="P695">
            <v>10.91</v>
          </cell>
          <cell r="Q695">
            <v>10.91</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row>
        <row r="696">
          <cell r="A696" t="str">
            <v>8.2.1.7</v>
          </cell>
          <cell r="B696" t="str">
            <v>SINAPI</v>
          </cell>
          <cell r="C696" t="str">
            <v>104001</v>
          </cell>
          <cell r="D696" t="str">
            <v>440985-0</v>
          </cell>
          <cell r="E696" t="str">
            <v>ADAPTADOR CURTO COM BOLSA E ROSCA PARA REGISTRO, PVC, SOLDÁVEL, DN 50MM X 1.1/2", INSTALADO EM RAMAL DE DISTRIBUIÇÃO DE ÁGUA - FORNECIMENTO E INSTALAÇÃO. AF_06/2022</v>
          </cell>
          <cell r="F696" t="str">
            <v>un</v>
          </cell>
          <cell r="G696">
            <v>2</v>
          </cell>
          <cell r="H696">
            <v>0</v>
          </cell>
          <cell r="I696">
            <v>2</v>
          </cell>
          <cell r="J696">
            <v>6.65</v>
          </cell>
          <cell r="K696">
            <v>13.3</v>
          </cell>
          <cell r="L696">
            <v>6.27</v>
          </cell>
          <cell r="M696">
            <v>12.54</v>
          </cell>
          <cell r="N696">
            <v>0</v>
          </cell>
          <cell r="O696">
            <v>0</v>
          </cell>
          <cell r="P696">
            <v>12.92</v>
          </cell>
          <cell r="Q696">
            <v>25.84</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row>
        <row r="697">
          <cell r="A697" t="str">
            <v>8.2.1.8</v>
          </cell>
          <cell r="B697" t="str">
            <v>SINAPI</v>
          </cell>
          <cell r="C697" t="str">
            <v>89610</v>
          </cell>
          <cell r="D697" t="str">
            <v>556299-6</v>
          </cell>
          <cell r="E697" t="str">
            <v>ADAPTADOR CURTO COM BOLSA E ROSCA PARA REGISTRO, PVC, SOLDÁVEL, DN 60MM X 2 , INSTALADO EM PRUMADA DE ÁGUA - FORNECIMENTO E INSTALAÇÃO. AF_06/2022</v>
          </cell>
          <cell r="F697" t="str">
            <v>un</v>
          </cell>
          <cell r="G697">
            <v>2</v>
          </cell>
          <cell r="H697">
            <v>0</v>
          </cell>
          <cell r="I697">
            <v>2</v>
          </cell>
          <cell r="J697">
            <v>12.78</v>
          </cell>
          <cell r="K697">
            <v>25.56</v>
          </cell>
          <cell r="L697">
            <v>4.3099999999999996</v>
          </cell>
          <cell r="M697">
            <v>8.6199999999999992</v>
          </cell>
          <cell r="N697">
            <v>0</v>
          </cell>
          <cell r="O697">
            <v>0</v>
          </cell>
          <cell r="P697">
            <v>17.09</v>
          </cell>
          <cell r="Q697">
            <v>34.18</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row>
        <row r="698">
          <cell r="A698" t="str">
            <v>8.3.</v>
          </cell>
          <cell r="E698" t="str">
            <v>Alimentação</v>
          </cell>
          <cell r="H698">
            <v>0</v>
          </cell>
          <cell r="I698">
            <v>0</v>
          </cell>
          <cell r="K698">
            <v>0</v>
          </cell>
          <cell r="M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row>
        <row r="699">
          <cell r="A699" t="str">
            <v>8.3.1.</v>
          </cell>
          <cell r="E699" t="str">
            <v>Bomba hidráulica</v>
          </cell>
          <cell r="H699">
            <v>0</v>
          </cell>
          <cell r="I699">
            <v>0</v>
          </cell>
          <cell r="K699">
            <v>0</v>
          </cell>
          <cell r="M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row>
        <row r="700">
          <cell r="A700" t="str">
            <v>8.3.1.1</v>
          </cell>
          <cell r="B700" t="str">
            <v>NZR</v>
          </cell>
          <cell r="C700" t="str">
            <v>20.36</v>
          </cell>
          <cell r="D700" t="str">
            <v>600164-5</v>
          </cell>
          <cell r="E700" t="str">
            <v>FORNECIMENTO E INSTALAÇÃO DE MOTOBOMBA CENTRÍFUGA, MARCA SCHNEIDER OU SIMILAR, MODELO BC-91 S/T, MOTOR 1/4 CV, MONOFÁSICO, HM = 2 A 14 M, Q = 1,8 A 8,2 M3/H</v>
          </cell>
          <cell r="F700" t="str">
            <v>un</v>
          </cell>
          <cell r="G700">
            <v>2</v>
          </cell>
          <cell r="H700">
            <v>0</v>
          </cell>
          <cell r="I700">
            <v>2</v>
          </cell>
          <cell r="J700">
            <v>1615.97</v>
          </cell>
          <cell r="K700">
            <v>3231.94</v>
          </cell>
          <cell r="L700">
            <v>184.04</v>
          </cell>
          <cell r="M700">
            <v>368.08</v>
          </cell>
          <cell r="N700">
            <v>0</v>
          </cell>
          <cell r="O700">
            <v>0</v>
          </cell>
          <cell r="P700">
            <v>1800.01</v>
          </cell>
          <cell r="Q700">
            <v>3600.02</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row>
        <row r="701">
          <cell r="A701" t="str">
            <v>8.3.2.</v>
          </cell>
          <cell r="E701" t="str">
            <v>Circular</v>
          </cell>
          <cell r="H701">
            <v>0</v>
          </cell>
          <cell r="I701">
            <v>0</v>
          </cell>
          <cell r="K701">
            <v>0</v>
          </cell>
          <cell r="M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row>
        <row r="702">
          <cell r="A702" t="str">
            <v>8.3.2.1</v>
          </cell>
          <cell r="B702" t="str">
            <v>SINAPI</v>
          </cell>
          <cell r="C702" t="str">
            <v>94648</v>
          </cell>
          <cell r="D702" t="str">
            <v>440892-6</v>
          </cell>
          <cell r="E702" t="str">
            <v>TUBO, PVC, SOLDÁVEL, DN  25 MM, INSTALADO EM RESERVAÇÃO PREDIAL DE ÁGUA - FORNECIMENTO E INSTALAÇÃO. AF_04/2024</v>
          </cell>
          <cell r="F702" t="str">
            <v>m</v>
          </cell>
          <cell r="G702">
            <v>4.17</v>
          </cell>
          <cell r="H702">
            <v>0</v>
          </cell>
          <cell r="I702">
            <v>4.17</v>
          </cell>
          <cell r="J702">
            <v>4.12</v>
          </cell>
          <cell r="K702">
            <v>17.180399999999999</v>
          </cell>
          <cell r="L702">
            <v>2.16</v>
          </cell>
          <cell r="M702">
            <v>9.007200000000001</v>
          </cell>
          <cell r="N702">
            <v>0</v>
          </cell>
          <cell r="O702">
            <v>0</v>
          </cell>
          <cell r="P702">
            <v>6.28</v>
          </cell>
          <cell r="Q702">
            <v>26.18</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row>
        <row r="703">
          <cell r="A703" t="str">
            <v>8.3.2.2</v>
          </cell>
          <cell r="B703" t="str">
            <v>SINAPI</v>
          </cell>
          <cell r="C703" t="str">
            <v>94649</v>
          </cell>
          <cell r="D703" t="str">
            <v>431831-5</v>
          </cell>
          <cell r="E703" t="str">
            <v>TUBO, PVC, SOLDÁVEL, DN 32 MM, INSTALADO EM RESERVAÇÃO PREDIAL DE ÁGUA - FORNECIMENTO E INSTALAÇÃO. AF_04/2024</v>
          </cell>
          <cell r="F703" t="str">
            <v>m</v>
          </cell>
          <cell r="G703">
            <v>23.58</v>
          </cell>
          <cell r="H703">
            <v>0</v>
          </cell>
          <cell r="I703">
            <v>23.58</v>
          </cell>
          <cell r="J703">
            <v>8.61</v>
          </cell>
          <cell r="K703">
            <v>203.02379999999997</v>
          </cell>
          <cell r="L703">
            <v>2.82</v>
          </cell>
          <cell r="M703">
            <v>66.495599999999996</v>
          </cell>
          <cell r="N703">
            <v>0</v>
          </cell>
          <cell r="O703">
            <v>0</v>
          </cell>
          <cell r="P703">
            <v>11.43</v>
          </cell>
          <cell r="Q703">
            <v>269.51</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row>
        <row r="704">
          <cell r="A704" t="str">
            <v>8.3.2.3</v>
          </cell>
          <cell r="B704" t="str">
            <v>SINAPI</v>
          </cell>
          <cell r="C704" t="str">
            <v>94650</v>
          </cell>
          <cell r="D704" t="str">
            <v>431833-1</v>
          </cell>
          <cell r="E704" t="str">
            <v>TUBO, PVC, SOLDÁVEL, DN 40 MM, INSTALADO EM RESERVAÇÃO PREDIAL DE ÁGUA - FORNECIMENTO E INSTALAÇÃO. AF_04/2024</v>
          </cell>
          <cell r="F704" t="str">
            <v>m</v>
          </cell>
          <cell r="G704">
            <v>2.85</v>
          </cell>
          <cell r="H704">
            <v>0</v>
          </cell>
          <cell r="I704">
            <v>2.85</v>
          </cell>
          <cell r="J704">
            <v>13.44</v>
          </cell>
          <cell r="K704">
            <v>38.304000000000002</v>
          </cell>
          <cell r="L704">
            <v>3.77</v>
          </cell>
          <cell r="M704">
            <v>10.7445</v>
          </cell>
          <cell r="N704">
            <v>0</v>
          </cell>
          <cell r="O704">
            <v>0</v>
          </cell>
          <cell r="P704">
            <v>17.21</v>
          </cell>
          <cell r="Q704">
            <v>49.04</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row>
        <row r="705">
          <cell r="A705" t="str">
            <v>8.3.2.4</v>
          </cell>
          <cell r="B705" t="str">
            <v>SINAPI</v>
          </cell>
          <cell r="C705" t="str">
            <v>94652</v>
          </cell>
          <cell r="D705" t="str">
            <v>521235-9</v>
          </cell>
          <cell r="E705" t="str">
            <v>TUBO, PVC, SOLDÁVEL, DN 60 MM, INSTALADO EM RESERVAÇÃO PREDIAL DE ÁGUA - FORNECIMENTO E INSTALAÇÃO. AF_04/2024</v>
          </cell>
          <cell r="F705" t="str">
            <v>m</v>
          </cell>
          <cell r="G705">
            <v>0.59</v>
          </cell>
          <cell r="H705">
            <v>0</v>
          </cell>
          <cell r="I705">
            <v>0.59</v>
          </cell>
          <cell r="J705">
            <v>24.3</v>
          </cell>
          <cell r="K705">
            <v>14.337</v>
          </cell>
          <cell r="L705">
            <v>7.09</v>
          </cell>
          <cell r="M705">
            <v>4.1830999999999996</v>
          </cell>
          <cell r="N705">
            <v>0</v>
          </cell>
          <cell r="O705">
            <v>0</v>
          </cell>
          <cell r="P705">
            <v>31.39</v>
          </cell>
          <cell r="Q705">
            <v>18.52</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row>
        <row r="706">
          <cell r="A706" t="str">
            <v>8.3.3.</v>
          </cell>
          <cell r="E706" t="str">
            <v>Conexão</v>
          </cell>
          <cell r="H706">
            <v>0</v>
          </cell>
          <cell r="I706">
            <v>0</v>
          </cell>
          <cell r="K706">
            <v>0</v>
          </cell>
          <cell r="M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row>
        <row r="707">
          <cell r="A707" t="str">
            <v>8.3.3.1</v>
          </cell>
          <cell r="B707" t="str">
            <v>NZR</v>
          </cell>
          <cell r="C707" t="str">
            <v>20.33</v>
          </cell>
          <cell r="D707" t="str">
            <v>535675-0</v>
          </cell>
          <cell r="E707" t="str">
            <v>ADAPTADOR COM FLANGES LIVRES, PVC, SOLDÁVEL, DN 25 MM X 3/4", INSTALADO EM RESERVAÇÃO PREDIAL DE ÁGUA - FORNECIMENTO E INSTALAÇÃO.</v>
          </cell>
          <cell r="F707" t="str">
            <v>un</v>
          </cell>
          <cell r="G707">
            <v>1</v>
          </cell>
          <cell r="H707">
            <v>0</v>
          </cell>
          <cell r="I707">
            <v>1</v>
          </cell>
          <cell r="J707">
            <v>10</v>
          </cell>
          <cell r="K707">
            <v>10</v>
          </cell>
          <cell r="L707">
            <v>4.1900000000000004</v>
          </cell>
          <cell r="M707">
            <v>4.1900000000000004</v>
          </cell>
          <cell r="N707">
            <v>0</v>
          </cell>
          <cell r="O707">
            <v>0</v>
          </cell>
          <cell r="P707">
            <v>14.190000000000001</v>
          </cell>
          <cell r="Q707">
            <v>14.19</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row>
        <row r="708">
          <cell r="A708" t="str">
            <v>8.3.3.2</v>
          </cell>
          <cell r="B708" t="str">
            <v>SINAPI</v>
          </cell>
          <cell r="C708" t="str">
            <v>89481</v>
          </cell>
          <cell r="D708" t="str">
            <v>440980-9</v>
          </cell>
          <cell r="E708" t="str">
            <v>JOELHO 90 GRAUS, PVC, SOLDÁVEL, DN 25MM, INSTALADO EM PRUMADA DE ÁGUA - FORNECIMENTO E INSTALAÇÃO. AF_06/2022</v>
          </cell>
          <cell r="F708" t="str">
            <v>un</v>
          </cell>
          <cell r="G708">
            <v>2</v>
          </cell>
          <cell r="H708">
            <v>0</v>
          </cell>
          <cell r="I708">
            <v>2</v>
          </cell>
          <cell r="J708">
            <v>1.95</v>
          </cell>
          <cell r="K708">
            <v>3.9</v>
          </cell>
          <cell r="L708">
            <v>3.3</v>
          </cell>
          <cell r="M708">
            <v>6.6</v>
          </cell>
          <cell r="N708">
            <v>0</v>
          </cell>
          <cell r="O708">
            <v>0</v>
          </cell>
          <cell r="P708">
            <v>5.25</v>
          </cell>
          <cell r="Q708">
            <v>10.5</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row>
        <row r="709">
          <cell r="A709" t="str">
            <v>8.3.3.3</v>
          </cell>
          <cell r="B709" t="str">
            <v>SINAPI</v>
          </cell>
          <cell r="C709" t="str">
            <v>89413</v>
          </cell>
          <cell r="D709" t="str">
            <v>431638-0</v>
          </cell>
          <cell r="E709" t="str">
            <v>JOELHO 90 GRAUS, PVC, SOLDÁVEL, DN 32MM, INSTALADO EM RAMAL DE DISTRIBUIÇÃO DE ÁGUA - FORNECIMENTO E INSTALAÇÃO. AF_06/2022</v>
          </cell>
          <cell r="F709" t="str">
            <v>un</v>
          </cell>
          <cell r="G709">
            <v>12</v>
          </cell>
          <cell r="H709">
            <v>0</v>
          </cell>
          <cell r="I709">
            <v>12</v>
          </cell>
          <cell r="J709">
            <v>4.43</v>
          </cell>
          <cell r="K709">
            <v>53.16</v>
          </cell>
          <cell r="L709">
            <v>7.58</v>
          </cell>
          <cell r="M709">
            <v>90.960000000000008</v>
          </cell>
          <cell r="N709">
            <v>0</v>
          </cell>
          <cell r="O709">
            <v>0</v>
          </cell>
          <cell r="P709">
            <v>12.01</v>
          </cell>
          <cell r="Q709">
            <v>144.12</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row>
        <row r="710">
          <cell r="A710" t="str">
            <v>8.3.3.4</v>
          </cell>
          <cell r="B710" t="str">
            <v>SINAPI</v>
          </cell>
          <cell r="C710" t="str">
            <v>103980</v>
          </cell>
          <cell r="D710" t="str">
            <v>431639-8</v>
          </cell>
          <cell r="E710" t="str">
            <v>JOELHO 90 GRAUS, PVC, SOLDÁVEL, DN 40MM, INSTALADO EM RAMAL DE DISTRIBUIÇÃO DE ÁGUA - FORNECIMENTO E INSTALAÇÃO. AF_06/2022</v>
          </cell>
          <cell r="F710" t="str">
            <v>un</v>
          </cell>
          <cell r="G710">
            <v>4</v>
          </cell>
          <cell r="H710">
            <v>0</v>
          </cell>
          <cell r="I710">
            <v>4</v>
          </cell>
          <cell r="J710">
            <v>7.98</v>
          </cell>
          <cell r="K710">
            <v>31.92</v>
          </cell>
          <cell r="L710">
            <v>8.9700000000000006</v>
          </cell>
          <cell r="M710">
            <v>35.880000000000003</v>
          </cell>
          <cell r="N710">
            <v>0</v>
          </cell>
          <cell r="O710">
            <v>0</v>
          </cell>
          <cell r="P710">
            <v>16.950000000000003</v>
          </cell>
          <cell r="Q710">
            <v>67.8</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cell r="CK710">
            <v>0</v>
          </cell>
          <cell r="CL710">
            <v>0</v>
          </cell>
          <cell r="CM710">
            <v>0</v>
          </cell>
          <cell r="CN710">
            <v>0</v>
          </cell>
          <cell r="CO710">
            <v>0</v>
          </cell>
          <cell r="CP710">
            <v>0</v>
          </cell>
          <cell r="CQ710">
            <v>0</v>
          </cell>
        </row>
        <row r="711">
          <cell r="A711" t="str">
            <v>8.3.3.5</v>
          </cell>
          <cell r="B711" t="str">
            <v>SINAPI</v>
          </cell>
          <cell r="C711" t="str">
            <v>94674</v>
          </cell>
          <cell r="D711" t="str">
            <v>438970-0</v>
          </cell>
          <cell r="E711" t="str">
            <v>JOELHO 90 GRAUS, PVC, SOLDÁVEL, DN 32 MM INSTALADO EM RESERVAÇÃO PREDIAL DE ÁGUA - FORNECIMENTO E INSTALAÇÃO. AF_04/2024</v>
          </cell>
          <cell r="F711" t="str">
            <v>un</v>
          </cell>
          <cell r="G711">
            <v>2</v>
          </cell>
          <cell r="H711">
            <v>0</v>
          </cell>
          <cell r="I711">
            <v>2</v>
          </cell>
          <cell r="J711">
            <v>3.74</v>
          </cell>
          <cell r="K711">
            <v>7.48</v>
          </cell>
          <cell r="L711">
            <v>3.5</v>
          </cell>
          <cell r="M711">
            <v>7</v>
          </cell>
          <cell r="N711">
            <v>0</v>
          </cell>
          <cell r="O711">
            <v>0</v>
          </cell>
          <cell r="P711">
            <v>7.24</v>
          </cell>
          <cell r="Q711">
            <v>14.48</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cell r="CK711">
            <v>0</v>
          </cell>
          <cell r="CL711">
            <v>0</v>
          </cell>
          <cell r="CM711">
            <v>0</v>
          </cell>
          <cell r="CN711">
            <v>0</v>
          </cell>
          <cell r="CO711">
            <v>0</v>
          </cell>
          <cell r="CP711">
            <v>0</v>
          </cell>
          <cell r="CQ711">
            <v>0</v>
          </cell>
        </row>
        <row r="712">
          <cell r="A712" t="str">
            <v>8.3.3.6</v>
          </cell>
          <cell r="B712" t="str">
            <v>NZR</v>
          </cell>
          <cell r="C712" t="str">
            <v>104005.01</v>
          </cell>
          <cell r="D712" t="str">
            <v>479168-1</v>
          </cell>
          <cell r="E712" t="str">
            <v>TÊ DE REDUÇÃO, PVC, SOLDÁVEL, DN 60MM X 50MM, INSTALADO EM RAMAL DE DISTRIBUIÇÃO DE ÁGUA - FORNECIMENTO E INSTALAÇÃO.</v>
          </cell>
          <cell r="F712" t="str">
            <v>un</v>
          </cell>
          <cell r="G712">
            <v>2</v>
          </cell>
          <cell r="H712">
            <v>0</v>
          </cell>
          <cell r="I712">
            <v>2</v>
          </cell>
          <cell r="J712">
            <v>49.13</v>
          </cell>
          <cell r="K712">
            <v>98.26</v>
          </cell>
          <cell r="L712">
            <v>13.13</v>
          </cell>
          <cell r="M712">
            <v>26.26</v>
          </cell>
          <cell r="N712">
            <v>0</v>
          </cell>
          <cell r="O712">
            <v>0</v>
          </cell>
          <cell r="P712">
            <v>62.260000000000005</v>
          </cell>
          <cell r="Q712">
            <v>124.52</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cell r="CK712">
            <v>0</v>
          </cell>
          <cell r="CL712">
            <v>0</v>
          </cell>
          <cell r="CM712">
            <v>0</v>
          </cell>
          <cell r="CN712">
            <v>0</v>
          </cell>
          <cell r="CO712">
            <v>0</v>
          </cell>
          <cell r="CP712">
            <v>0</v>
          </cell>
          <cell r="CQ712">
            <v>0</v>
          </cell>
        </row>
        <row r="713">
          <cell r="A713" t="str">
            <v>8.3.3.7</v>
          </cell>
          <cell r="B713" t="str">
            <v>SINAPI</v>
          </cell>
          <cell r="C713" t="str">
            <v>94796</v>
          </cell>
          <cell r="D713" t="str">
            <v>436239-0</v>
          </cell>
          <cell r="E713" t="str">
            <v>TORNEIRA DE BOIA PARA CAIXA D'ÁGUA, ROSCÁVEL, 3/4" - FORNECIMENTO E INSTALAÇÃO. AF_08/2021</v>
          </cell>
          <cell r="F713" t="str">
            <v>un</v>
          </cell>
          <cell r="G713">
            <v>1</v>
          </cell>
          <cell r="H713">
            <v>0</v>
          </cell>
          <cell r="I713">
            <v>1</v>
          </cell>
          <cell r="J713">
            <v>20.18</v>
          </cell>
          <cell r="K713">
            <v>20.18</v>
          </cell>
          <cell r="L713">
            <v>8.9</v>
          </cell>
          <cell r="M713">
            <v>8.9</v>
          </cell>
          <cell r="N713">
            <v>0</v>
          </cell>
          <cell r="O713">
            <v>0</v>
          </cell>
          <cell r="P713">
            <v>29.08</v>
          </cell>
          <cell r="Q713">
            <v>29.08</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Q713">
            <v>0</v>
          </cell>
        </row>
        <row r="714">
          <cell r="A714" t="str">
            <v>8.3.4.</v>
          </cell>
          <cell r="E714" t="str">
            <v>Registro</v>
          </cell>
          <cell r="H714">
            <v>0</v>
          </cell>
          <cell r="I714">
            <v>0</v>
          </cell>
          <cell r="K714">
            <v>0</v>
          </cell>
          <cell r="M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cell r="CK714">
            <v>0</v>
          </cell>
          <cell r="CL714">
            <v>0</v>
          </cell>
          <cell r="CM714">
            <v>0</v>
          </cell>
          <cell r="CN714">
            <v>0</v>
          </cell>
          <cell r="CO714">
            <v>0</v>
          </cell>
          <cell r="CP714">
            <v>0</v>
          </cell>
          <cell r="CQ714">
            <v>0</v>
          </cell>
        </row>
        <row r="715">
          <cell r="A715" t="str">
            <v>8.3.4.1</v>
          </cell>
          <cell r="B715" t="str">
            <v>SINAPI</v>
          </cell>
          <cell r="C715" t="str">
            <v>94498</v>
          </cell>
          <cell r="D715" t="str">
            <v>439088-1</v>
          </cell>
          <cell r="E715" t="str">
            <v>REGISTRO DE GAVETA BRUTO, LATÃO, ROSCÁVEL, 2" - FORNECIMENTO E INSTALAÇÃO. AF_08/2021</v>
          </cell>
          <cell r="F715" t="str">
            <v>un</v>
          </cell>
          <cell r="G715">
            <v>2</v>
          </cell>
          <cell r="H715">
            <v>0</v>
          </cell>
          <cell r="I715">
            <v>2</v>
          </cell>
          <cell r="J715">
            <v>115.76</v>
          </cell>
          <cell r="K715">
            <v>231.52</v>
          </cell>
          <cell r="L715">
            <v>15.89</v>
          </cell>
          <cell r="M715">
            <v>31.78</v>
          </cell>
          <cell r="N715">
            <v>0</v>
          </cell>
          <cell r="O715">
            <v>0</v>
          </cell>
          <cell r="P715">
            <v>131.65</v>
          </cell>
          <cell r="Q715">
            <v>263.3</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cell r="CK715">
            <v>0</v>
          </cell>
          <cell r="CL715">
            <v>0</v>
          </cell>
          <cell r="CM715">
            <v>0</v>
          </cell>
          <cell r="CN715">
            <v>0</v>
          </cell>
          <cell r="CO715">
            <v>0</v>
          </cell>
          <cell r="CP715">
            <v>0</v>
          </cell>
          <cell r="CQ715">
            <v>0</v>
          </cell>
        </row>
        <row r="716">
          <cell r="A716" t="str">
            <v>8.3.4.2</v>
          </cell>
          <cell r="B716" t="str">
            <v>SINAPI</v>
          </cell>
          <cell r="C716" t="str">
            <v>95250</v>
          </cell>
          <cell r="D716" t="str">
            <v>586001-6</v>
          </cell>
          <cell r="E716" t="str">
            <v>VÁLVULA DE ESFERA BRUTA, BRONZE, ROSCÁVEL, 1'' - FORNECIMENTO E INSTALAÇÃO. AF_08/2021</v>
          </cell>
          <cell r="F716" t="str">
            <v>un</v>
          </cell>
          <cell r="G716">
            <v>4</v>
          </cell>
          <cell r="H716">
            <v>0</v>
          </cell>
          <cell r="I716">
            <v>4</v>
          </cell>
          <cell r="J716">
            <v>67.38</v>
          </cell>
          <cell r="K716">
            <v>269.52</v>
          </cell>
          <cell r="L716">
            <v>6.94</v>
          </cell>
          <cell r="M716">
            <v>27.76</v>
          </cell>
          <cell r="N716">
            <v>0</v>
          </cell>
          <cell r="O716">
            <v>0</v>
          </cell>
          <cell r="P716">
            <v>74.319999999999993</v>
          </cell>
          <cell r="Q716">
            <v>297.27999999999997</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cell r="CK716">
            <v>0</v>
          </cell>
          <cell r="CL716">
            <v>0</v>
          </cell>
          <cell r="CM716">
            <v>0</v>
          </cell>
          <cell r="CN716">
            <v>0</v>
          </cell>
          <cell r="CO716">
            <v>0</v>
          </cell>
          <cell r="CP716">
            <v>0</v>
          </cell>
          <cell r="CQ716">
            <v>0</v>
          </cell>
        </row>
        <row r="717">
          <cell r="A717" t="str">
            <v>8.3.4.3</v>
          </cell>
          <cell r="B717" t="str">
            <v>SINAPI</v>
          </cell>
          <cell r="C717" t="str">
            <v>95251</v>
          </cell>
          <cell r="D717" t="str">
            <v>474927-8</v>
          </cell>
          <cell r="E717" t="str">
            <v>VÁLVULA DE ESFERA BRUTA, BRONZE, ROSCÁVEL, 1 1/4'' - FORNECIMENTO E INSTALAÇÃO. AF_08/2021</v>
          </cell>
          <cell r="F717" t="str">
            <v>un</v>
          </cell>
          <cell r="G717">
            <v>2</v>
          </cell>
          <cell r="H717">
            <v>0</v>
          </cell>
          <cell r="I717">
            <v>2</v>
          </cell>
          <cell r="J717">
            <v>100.26</v>
          </cell>
          <cell r="K717">
            <v>200.52</v>
          </cell>
          <cell r="L717">
            <v>9.4499999999999993</v>
          </cell>
          <cell r="M717">
            <v>18.899999999999999</v>
          </cell>
          <cell r="N717">
            <v>0</v>
          </cell>
          <cell r="O717">
            <v>0</v>
          </cell>
          <cell r="P717">
            <v>109.71000000000001</v>
          </cell>
          <cell r="Q717">
            <v>219.42</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row>
        <row r="718">
          <cell r="A718" t="str">
            <v>8.3.4.4</v>
          </cell>
          <cell r="B718" t="str">
            <v>SINAPI</v>
          </cell>
          <cell r="C718" t="str">
            <v>99629</v>
          </cell>
          <cell r="D718" t="str">
            <v>498014-0</v>
          </cell>
          <cell r="E718" t="str">
            <v>VÁLVULA DE RETENÇÃO VERTICAL, DE BRONZE, ROSCÁVEL, 1" - FORNECIMENTO E INSTALAÇÃO. AF_08/2021</v>
          </cell>
          <cell r="F718" t="str">
            <v>un</v>
          </cell>
          <cell r="G718">
            <v>2</v>
          </cell>
          <cell r="H718">
            <v>0</v>
          </cell>
          <cell r="I718">
            <v>2</v>
          </cell>
          <cell r="J718">
            <v>73.81</v>
          </cell>
          <cell r="K718">
            <v>147.62</v>
          </cell>
          <cell r="L718">
            <v>6.94</v>
          </cell>
          <cell r="M718">
            <v>13.88</v>
          </cell>
          <cell r="N718">
            <v>0</v>
          </cell>
          <cell r="O718">
            <v>0</v>
          </cell>
          <cell r="P718">
            <v>80.75</v>
          </cell>
          <cell r="Q718">
            <v>161.5</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cell r="CK718">
            <v>0</v>
          </cell>
          <cell r="CL718">
            <v>0</v>
          </cell>
          <cell r="CM718">
            <v>0</v>
          </cell>
          <cell r="CN718">
            <v>0</v>
          </cell>
          <cell r="CO718">
            <v>0</v>
          </cell>
          <cell r="CP718">
            <v>0</v>
          </cell>
          <cell r="CQ718">
            <v>0</v>
          </cell>
        </row>
        <row r="719">
          <cell r="A719" t="str">
            <v>8.3.4.5</v>
          </cell>
          <cell r="B719" t="str">
            <v>NZR</v>
          </cell>
          <cell r="C719" t="str">
            <v>20.37</v>
          </cell>
          <cell r="D719" t="str">
            <v>600170-0</v>
          </cell>
          <cell r="E719" t="str">
            <v>FORNECIMENTO E INSTALAÇÃO DE VÁLVULA DE SUCÇÃO EM LATÃO, DN = 32MM (1.1/4").</v>
          </cell>
          <cell r="F719" t="str">
            <v>un</v>
          </cell>
          <cell r="G719">
            <v>1</v>
          </cell>
          <cell r="H719">
            <v>0</v>
          </cell>
          <cell r="I719">
            <v>1</v>
          </cell>
          <cell r="J719">
            <v>113.38</v>
          </cell>
          <cell r="K719">
            <v>113.38</v>
          </cell>
          <cell r="L719">
            <v>38.85</v>
          </cell>
          <cell r="M719">
            <v>38.85</v>
          </cell>
          <cell r="N719">
            <v>0</v>
          </cell>
          <cell r="O719">
            <v>0</v>
          </cell>
          <cell r="P719">
            <v>152.22999999999999</v>
          </cell>
          <cell r="Q719">
            <v>152.22999999999999</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cell r="CK719">
            <v>0</v>
          </cell>
          <cell r="CL719">
            <v>0</v>
          </cell>
          <cell r="CM719">
            <v>0</v>
          </cell>
          <cell r="CN719">
            <v>0</v>
          </cell>
          <cell r="CO719">
            <v>0</v>
          </cell>
          <cell r="CP719">
            <v>0</v>
          </cell>
          <cell r="CQ719">
            <v>0</v>
          </cell>
        </row>
        <row r="720">
          <cell r="A720" t="str">
            <v>8.3.4.6</v>
          </cell>
          <cell r="B720" t="str">
            <v>SINAPI</v>
          </cell>
          <cell r="C720" t="str">
            <v>94658</v>
          </cell>
          <cell r="D720" t="str">
            <v>471451-2</v>
          </cell>
          <cell r="E720" t="str">
            <v>ADAPTADOR CURTO COM BOLSA E ROSCA PARA REGISTRO, PVC, SOLDÁVEL, DN 32 MM X 1", INSTALADO EM RESERVAÇÃO PREDIAL DE ÁGUA - FORNECIMENTO E INSTALAÇÃO. AF_04/2024</v>
          </cell>
          <cell r="F720" t="str">
            <v>un</v>
          </cell>
          <cell r="G720">
            <v>12</v>
          </cell>
          <cell r="H720">
            <v>0</v>
          </cell>
          <cell r="I720">
            <v>12</v>
          </cell>
          <cell r="J720">
            <v>2.5299999999999998</v>
          </cell>
          <cell r="K720">
            <v>30.36</v>
          </cell>
          <cell r="L720">
            <v>2.33</v>
          </cell>
          <cell r="M720">
            <v>27.96</v>
          </cell>
          <cell r="N720">
            <v>0</v>
          </cell>
          <cell r="O720">
            <v>0</v>
          </cell>
          <cell r="P720">
            <v>4.8599999999999994</v>
          </cell>
          <cell r="Q720">
            <v>58.32</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cell r="CK720">
            <v>0</v>
          </cell>
          <cell r="CL720">
            <v>0</v>
          </cell>
          <cell r="CM720">
            <v>0</v>
          </cell>
          <cell r="CN720">
            <v>0</v>
          </cell>
          <cell r="CO720">
            <v>0</v>
          </cell>
          <cell r="CP720">
            <v>0</v>
          </cell>
          <cell r="CQ720">
            <v>0</v>
          </cell>
        </row>
        <row r="721">
          <cell r="A721" t="str">
            <v>8.3.4.7</v>
          </cell>
          <cell r="B721" t="str">
            <v>SINAPI</v>
          </cell>
          <cell r="C721" t="str">
            <v>94660</v>
          </cell>
          <cell r="D721" t="str">
            <v>498506-0</v>
          </cell>
          <cell r="E721" t="str">
            <v>ADAPTADOR CURTO COM BOLSA E ROSCA PARA REGISTRO, PVC, SOLDÁVEL, DN 40 MM X 1 1/4", INSTALADO EM RESERVAÇÃO PREDIAL DE ÁGUA - FORNECIMENTO E INSTALAÇÃO. AF_04/2024</v>
          </cell>
          <cell r="F721" t="str">
            <v>un</v>
          </cell>
          <cell r="G721">
            <v>5</v>
          </cell>
          <cell r="H721">
            <v>0</v>
          </cell>
          <cell r="I721">
            <v>5</v>
          </cell>
          <cell r="J721">
            <v>4.45</v>
          </cell>
          <cell r="K721">
            <v>22.25</v>
          </cell>
          <cell r="L721">
            <v>3.13</v>
          </cell>
          <cell r="M721">
            <v>15.649999999999999</v>
          </cell>
          <cell r="N721">
            <v>0</v>
          </cell>
          <cell r="O721">
            <v>0</v>
          </cell>
          <cell r="P721">
            <v>7.58</v>
          </cell>
          <cell r="Q721">
            <v>37.9</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cell r="CK721">
            <v>0</v>
          </cell>
          <cell r="CL721">
            <v>0</v>
          </cell>
          <cell r="CM721">
            <v>0</v>
          </cell>
          <cell r="CN721">
            <v>0</v>
          </cell>
          <cell r="CO721">
            <v>0</v>
          </cell>
          <cell r="CP721">
            <v>0</v>
          </cell>
          <cell r="CQ721">
            <v>0</v>
          </cell>
        </row>
        <row r="722">
          <cell r="A722" t="str">
            <v>8.3.4.8</v>
          </cell>
          <cell r="B722" t="str">
            <v>SINAPI</v>
          </cell>
          <cell r="C722" t="str">
            <v>94664</v>
          </cell>
          <cell r="D722" t="str">
            <v>600171-8</v>
          </cell>
          <cell r="E722" t="str">
            <v>ADAPTADOR CURTO COM BOLSA E ROSCA PARA REGISTRO, PVC, SOLDÁVEL, DN 60 MM X 2", INSTALADO EM RESERVAÇÃO PREDIAL DE ÁGUA - FORNECIMENTO E INSTALAÇÃO. AF_04/2024</v>
          </cell>
          <cell r="F722" t="str">
            <v>un</v>
          </cell>
          <cell r="G722">
            <v>4</v>
          </cell>
          <cell r="H722">
            <v>0</v>
          </cell>
          <cell r="I722">
            <v>4</v>
          </cell>
          <cell r="J722">
            <v>12.1</v>
          </cell>
          <cell r="K722">
            <v>48.4</v>
          </cell>
          <cell r="L722">
            <v>5.87</v>
          </cell>
          <cell r="M722">
            <v>23.48</v>
          </cell>
          <cell r="N722">
            <v>0</v>
          </cell>
          <cell r="O722">
            <v>0</v>
          </cell>
          <cell r="P722">
            <v>17.97</v>
          </cell>
          <cell r="Q722">
            <v>71.88</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Q722">
            <v>0</v>
          </cell>
        </row>
        <row r="723">
          <cell r="A723" t="str">
            <v>8.3.5.</v>
          </cell>
          <cell r="E723" t="str">
            <v>Tomada d´água</v>
          </cell>
          <cell r="H723">
            <v>0</v>
          </cell>
          <cell r="I723">
            <v>0</v>
          </cell>
          <cell r="K723">
            <v>0</v>
          </cell>
          <cell r="M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cell r="CK723">
            <v>0</v>
          </cell>
          <cell r="CL723">
            <v>0</v>
          </cell>
          <cell r="CM723">
            <v>0</v>
          </cell>
          <cell r="CN723">
            <v>0</v>
          </cell>
          <cell r="CO723">
            <v>0</v>
          </cell>
          <cell r="CP723">
            <v>0</v>
          </cell>
          <cell r="CQ723">
            <v>0</v>
          </cell>
        </row>
        <row r="724">
          <cell r="A724" t="str">
            <v>8.3.5.1</v>
          </cell>
          <cell r="B724" t="str">
            <v>NZR</v>
          </cell>
          <cell r="C724" t="str">
            <v>20.33</v>
          </cell>
          <cell r="D724" t="str">
            <v>409973-7</v>
          </cell>
          <cell r="E724" t="str">
            <v>ADAPTADOR COM FLANGES LIVRES, PVC, SOLDÁVEL, DN 25 MM X 3/4", INSTALADO EM RESERVAÇÃO PREDIAL DE ÁGUA - FORNECIMENTO E INSTALAÇÃO.</v>
          </cell>
          <cell r="F724" t="str">
            <v>un</v>
          </cell>
          <cell r="G724">
            <v>2</v>
          </cell>
          <cell r="H724">
            <v>0</v>
          </cell>
          <cell r="I724">
            <v>2</v>
          </cell>
          <cell r="J724">
            <v>10</v>
          </cell>
          <cell r="K724">
            <v>20</v>
          </cell>
          <cell r="L724">
            <v>4.1900000000000004</v>
          </cell>
          <cell r="M724">
            <v>8.3800000000000008</v>
          </cell>
          <cell r="N724">
            <v>0</v>
          </cell>
          <cell r="O724">
            <v>0</v>
          </cell>
          <cell r="P724">
            <v>14.190000000000001</v>
          </cell>
          <cell r="Q724">
            <v>28.38</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cell r="CK724">
            <v>0</v>
          </cell>
          <cell r="CL724">
            <v>0</v>
          </cell>
          <cell r="CM724">
            <v>0</v>
          </cell>
          <cell r="CN724">
            <v>0</v>
          </cell>
          <cell r="CO724">
            <v>0</v>
          </cell>
          <cell r="CP724">
            <v>0</v>
          </cell>
          <cell r="CQ724">
            <v>0</v>
          </cell>
        </row>
        <row r="725">
          <cell r="A725" t="str">
            <v>8.3.5.2</v>
          </cell>
          <cell r="B725" t="str">
            <v>NZR</v>
          </cell>
          <cell r="C725" t="str">
            <v>20.34</v>
          </cell>
          <cell r="D725" t="str">
            <v>409995-8</v>
          </cell>
          <cell r="E725" t="str">
            <v>ADAPTADOR COM FLANGES LIVRES, PVC, SOLDÁVEL, DN 32 MM X 1", INSTALADO EM RESERVAÇÃO PREDIAL DE ÁGUA - FORNECIMENTO E INSTALAÇÃO.</v>
          </cell>
          <cell r="F725" t="str">
            <v>un</v>
          </cell>
          <cell r="G725">
            <v>2</v>
          </cell>
          <cell r="H725">
            <v>0</v>
          </cell>
          <cell r="I725">
            <v>2</v>
          </cell>
          <cell r="J725">
            <v>10.82</v>
          </cell>
          <cell r="K725">
            <v>21.64</v>
          </cell>
          <cell r="L725">
            <v>4.1900000000000004</v>
          </cell>
          <cell r="M725">
            <v>8.3800000000000008</v>
          </cell>
          <cell r="N725">
            <v>0</v>
          </cell>
          <cell r="O725">
            <v>0</v>
          </cell>
          <cell r="P725">
            <v>15.010000000000002</v>
          </cell>
          <cell r="Q725">
            <v>30.02</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I725">
            <v>0</v>
          </cell>
          <cell r="CJ725">
            <v>0</v>
          </cell>
          <cell r="CK725">
            <v>0</v>
          </cell>
          <cell r="CL725">
            <v>0</v>
          </cell>
          <cell r="CM725">
            <v>0</v>
          </cell>
          <cell r="CN725">
            <v>0</v>
          </cell>
          <cell r="CO725">
            <v>0</v>
          </cell>
          <cell r="CP725">
            <v>0</v>
          </cell>
          <cell r="CQ725">
            <v>0</v>
          </cell>
        </row>
        <row r="726">
          <cell r="A726" t="str">
            <v>8.3.5.3</v>
          </cell>
          <cell r="B726" t="str">
            <v>NZR</v>
          </cell>
          <cell r="C726" t="str">
            <v>20.35</v>
          </cell>
          <cell r="D726" t="str">
            <v>535676-8</v>
          </cell>
          <cell r="E726" t="str">
            <v>ADAPTADOR COM FLANGES LIVRES, PVC, SOLDÁVEL, DN 60 MM X 2", INSTALADO EM RESERVAÇÃO PREDIAL DE ÁGUA - FORNECIMENTO E INSTALAÇÃO.</v>
          </cell>
          <cell r="F726" t="str">
            <v>un</v>
          </cell>
          <cell r="G726">
            <v>2</v>
          </cell>
          <cell r="H726">
            <v>0</v>
          </cell>
          <cell r="I726">
            <v>2</v>
          </cell>
          <cell r="J726">
            <v>35.520000000000003</v>
          </cell>
          <cell r="K726">
            <v>71.040000000000006</v>
          </cell>
          <cell r="L726">
            <v>6.54</v>
          </cell>
          <cell r="M726">
            <v>13.08</v>
          </cell>
          <cell r="N726">
            <v>0</v>
          </cell>
          <cell r="O726">
            <v>0</v>
          </cell>
          <cell r="P726">
            <v>42.06</v>
          </cell>
          <cell r="Q726">
            <v>84.12</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cell r="CK726">
            <v>0</v>
          </cell>
          <cell r="CL726">
            <v>0</v>
          </cell>
          <cell r="CM726">
            <v>0</v>
          </cell>
          <cell r="CN726">
            <v>0</v>
          </cell>
          <cell r="CO726">
            <v>0</v>
          </cell>
          <cell r="CP726">
            <v>0</v>
          </cell>
          <cell r="CQ726">
            <v>0</v>
          </cell>
        </row>
        <row r="727">
          <cell r="A727" t="str">
            <v>8.3.6.</v>
          </cell>
          <cell r="B727" t="str">
            <v/>
          </cell>
          <cell r="C727" t="str">
            <v/>
          </cell>
          <cell r="E727" t="str">
            <v>Acessórios</v>
          </cell>
          <cell r="F727" t="str">
            <v/>
          </cell>
          <cell r="H727">
            <v>0</v>
          </cell>
          <cell r="I727">
            <v>0</v>
          </cell>
          <cell r="K727">
            <v>0</v>
          </cell>
          <cell r="M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row>
        <row r="728">
          <cell r="A728" t="str">
            <v>8.3.6.1</v>
          </cell>
          <cell r="B728" t="str">
            <v>NZR</v>
          </cell>
          <cell r="C728" t="str">
            <v>20.32</v>
          </cell>
          <cell r="D728" t="str">
            <v>549178-9</v>
          </cell>
          <cell r="E728" t="str">
            <v xml:space="preserve">FORNECIMENTO E INSTALAÇÃO DE BOIA ELÉTRICA PARA CAIXA D'ÁGUA. </v>
          </cell>
          <cell r="F728" t="str">
            <v>un</v>
          </cell>
          <cell r="G728">
            <v>2</v>
          </cell>
          <cell r="H728">
            <v>0</v>
          </cell>
          <cell r="I728">
            <v>2</v>
          </cell>
          <cell r="J728">
            <v>47.64</v>
          </cell>
          <cell r="K728">
            <v>95.28</v>
          </cell>
          <cell r="L728">
            <v>31.08</v>
          </cell>
          <cell r="M728">
            <v>62.16</v>
          </cell>
          <cell r="N728">
            <v>0</v>
          </cell>
          <cell r="O728">
            <v>0</v>
          </cell>
          <cell r="P728">
            <v>78.72</v>
          </cell>
          <cell r="Q728">
            <v>157.44</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cell r="CK728">
            <v>0</v>
          </cell>
          <cell r="CL728">
            <v>0</v>
          </cell>
          <cell r="CM728">
            <v>0</v>
          </cell>
          <cell r="CN728">
            <v>0</v>
          </cell>
          <cell r="CO728">
            <v>0</v>
          </cell>
          <cell r="CP728">
            <v>0</v>
          </cell>
          <cell r="CQ728">
            <v>0</v>
          </cell>
        </row>
        <row r="729">
          <cell r="A729" t="str">
            <v>8.3.6.2</v>
          </cell>
          <cell r="B729" t="str">
            <v>NZR</v>
          </cell>
          <cell r="C729" t="str">
            <v>91179.01</v>
          </cell>
          <cell r="D729" t="str">
            <v>600173-4</v>
          </cell>
          <cell r="E729" t="str">
            <v>FORNECIMENTO E INSTALAÇÃO DE ABRAÇADEIRA TIPO P PARA FIXAÇÃO DE TUBOS, DIÂMETROS ENTRE 15 MM E 35 MM.</v>
          </cell>
          <cell r="F729" t="str">
            <v>un</v>
          </cell>
          <cell r="G729">
            <v>28</v>
          </cell>
          <cell r="H729">
            <v>0</v>
          </cell>
          <cell r="I729">
            <v>28</v>
          </cell>
          <cell r="J729">
            <v>4.66</v>
          </cell>
          <cell r="K729">
            <v>130.48000000000002</v>
          </cell>
          <cell r="L729">
            <v>4.84</v>
          </cell>
          <cell r="M729">
            <v>135.51999999999998</v>
          </cell>
          <cell r="N729">
            <v>0</v>
          </cell>
          <cell r="O729">
            <v>0</v>
          </cell>
          <cell r="P729">
            <v>9.5</v>
          </cell>
          <cell r="Q729">
            <v>266</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I729">
            <v>0</v>
          </cell>
          <cell r="CJ729">
            <v>0</v>
          </cell>
          <cell r="CK729">
            <v>0</v>
          </cell>
          <cell r="CL729">
            <v>0</v>
          </cell>
          <cell r="CM729">
            <v>0</v>
          </cell>
          <cell r="CN729">
            <v>0</v>
          </cell>
          <cell r="CO729">
            <v>0</v>
          </cell>
          <cell r="CP729">
            <v>0</v>
          </cell>
          <cell r="CQ729">
            <v>0</v>
          </cell>
        </row>
        <row r="730">
          <cell r="A730" t="str">
            <v>8.3.6.3</v>
          </cell>
          <cell r="B730" t="str">
            <v>NZR</v>
          </cell>
          <cell r="C730" t="str">
            <v>91180.01</v>
          </cell>
          <cell r="D730" t="str">
            <v>600174-2</v>
          </cell>
          <cell r="E730" t="str">
            <v>FORNECIMENTO E INSTALAÇÃO DE ABRAÇADEIRA TIPO M PARA FIXAÇÃO DE TUBOS, DIÂMETROS ENTRE 40 MM E 75 MM.</v>
          </cell>
          <cell r="F730" t="str">
            <v>un</v>
          </cell>
          <cell r="G730">
            <v>4</v>
          </cell>
          <cell r="H730">
            <v>0</v>
          </cell>
          <cell r="I730">
            <v>4</v>
          </cell>
          <cell r="J730">
            <v>8.1199999999999992</v>
          </cell>
          <cell r="K730">
            <v>32.479999999999997</v>
          </cell>
          <cell r="L730">
            <v>7.03</v>
          </cell>
          <cell r="M730">
            <v>28.12</v>
          </cell>
          <cell r="N730">
            <v>0</v>
          </cell>
          <cell r="O730">
            <v>0</v>
          </cell>
          <cell r="P730">
            <v>15.149999999999999</v>
          </cell>
          <cell r="Q730">
            <v>60.6</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cell r="CK730">
            <v>0</v>
          </cell>
          <cell r="CL730">
            <v>0</v>
          </cell>
          <cell r="CM730">
            <v>0</v>
          </cell>
          <cell r="CN730">
            <v>0</v>
          </cell>
          <cell r="CO730">
            <v>0</v>
          </cell>
          <cell r="CP730">
            <v>0</v>
          </cell>
          <cell r="CQ730">
            <v>0</v>
          </cell>
        </row>
        <row r="731">
          <cell r="A731" t="str">
            <v>8.4.</v>
          </cell>
          <cell r="E731" t="str">
            <v>Alimentação (Alimentação Enterrada)</v>
          </cell>
          <cell r="H731">
            <v>0</v>
          </cell>
          <cell r="I731">
            <v>0</v>
          </cell>
          <cell r="K731">
            <v>0</v>
          </cell>
          <cell r="M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Q731">
            <v>0</v>
          </cell>
        </row>
        <row r="732">
          <cell r="A732" t="str">
            <v>8.4.1.</v>
          </cell>
          <cell r="E732" t="str">
            <v>Alimentador predial</v>
          </cell>
          <cell r="H732">
            <v>0</v>
          </cell>
          <cell r="I732">
            <v>0</v>
          </cell>
          <cell r="K732">
            <v>0</v>
          </cell>
          <cell r="M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cell r="CK732">
            <v>0</v>
          </cell>
          <cell r="CL732">
            <v>0</v>
          </cell>
          <cell r="CM732">
            <v>0</v>
          </cell>
          <cell r="CN732">
            <v>0</v>
          </cell>
          <cell r="CO732">
            <v>0</v>
          </cell>
          <cell r="CP732">
            <v>0</v>
          </cell>
          <cell r="CQ732">
            <v>0</v>
          </cell>
        </row>
        <row r="733">
          <cell r="A733" t="str">
            <v>8.4.1.1</v>
          </cell>
          <cell r="B733" t="str">
            <v>NZR</v>
          </cell>
          <cell r="C733" t="str">
            <v>104034.01</v>
          </cell>
          <cell r="D733" t="str">
            <v>600807-0</v>
          </cell>
          <cell r="E733" t="str">
            <v>FORNECIMENTO E INSTALAÇÃO DE COLAR DE TOMADA, FERRO FUNDIDO, DE 3/4", PARA LIGAÇÃO PREDIAL DE ÁGUA.</v>
          </cell>
          <cell r="F733" t="str">
            <v>un</v>
          </cell>
          <cell r="G733">
            <v>1</v>
          </cell>
          <cell r="H733">
            <v>0</v>
          </cell>
          <cell r="I733">
            <v>1</v>
          </cell>
          <cell r="J733">
            <v>25.88</v>
          </cell>
          <cell r="K733">
            <v>25.88</v>
          </cell>
          <cell r="L733">
            <v>9.42</v>
          </cell>
          <cell r="M733">
            <v>9.42</v>
          </cell>
          <cell r="N733">
            <v>0</v>
          </cell>
          <cell r="O733">
            <v>0</v>
          </cell>
          <cell r="P733">
            <v>35.299999999999997</v>
          </cell>
          <cell r="Q733">
            <v>35.299999999999997</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I733">
            <v>0</v>
          </cell>
          <cell r="CJ733">
            <v>0</v>
          </cell>
          <cell r="CK733">
            <v>0</v>
          </cell>
          <cell r="CL733">
            <v>0</v>
          </cell>
          <cell r="CM733">
            <v>0</v>
          </cell>
          <cell r="CN733">
            <v>0</v>
          </cell>
          <cell r="CO733">
            <v>0</v>
          </cell>
          <cell r="CP733">
            <v>0</v>
          </cell>
          <cell r="CQ733">
            <v>0</v>
          </cell>
        </row>
        <row r="734">
          <cell r="A734" t="str">
            <v>8.4.1.2</v>
          </cell>
          <cell r="B734" t="str">
            <v>NZR</v>
          </cell>
          <cell r="C734" t="str">
            <v>20.31</v>
          </cell>
          <cell r="D734" t="str">
            <v>600358-3</v>
          </cell>
          <cell r="E734" t="str">
            <v>FORNECIMENTO E INSTALAÇÃO DE LUVA DE FERRO GALVANIZADO, COM ROSCA BSP MACHO/FEMEA, DE 3/4"</v>
          </cell>
          <cell r="F734" t="str">
            <v>un</v>
          </cell>
          <cell r="G734">
            <v>3</v>
          </cell>
          <cell r="H734">
            <v>0</v>
          </cell>
          <cell r="I734">
            <v>3</v>
          </cell>
          <cell r="J734">
            <v>11.83</v>
          </cell>
          <cell r="K734">
            <v>35.49</v>
          </cell>
          <cell r="L734">
            <v>7.47</v>
          </cell>
          <cell r="M734">
            <v>22.41</v>
          </cell>
          <cell r="N734">
            <v>0</v>
          </cell>
          <cell r="O734">
            <v>0</v>
          </cell>
          <cell r="P734">
            <v>19.3</v>
          </cell>
          <cell r="Q734">
            <v>57.9</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I734">
            <v>0</v>
          </cell>
          <cell r="CJ734">
            <v>0</v>
          </cell>
          <cell r="CK734">
            <v>0</v>
          </cell>
          <cell r="CL734">
            <v>0</v>
          </cell>
          <cell r="CM734">
            <v>0</v>
          </cell>
          <cell r="CN734">
            <v>0</v>
          </cell>
          <cell r="CO734">
            <v>0</v>
          </cell>
          <cell r="CP734">
            <v>0</v>
          </cell>
          <cell r="CQ734">
            <v>0</v>
          </cell>
        </row>
        <row r="735">
          <cell r="A735" t="str">
            <v>8.4.1.3</v>
          </cell>
          <cell r="B735" t="str">
            <v>SINAPI</v>
          </cell>
          <cell r="C735" t="str">
            <v>90371</v>
          </cell>
          <cell r="D735" t="str">
            <v>600359-1</v>
          </cell>
          <cell r="E735" t="str">
            <v>REGISTRO DE ESFERA, PVC, ROSCÁVEL, COM VOLANTE, 3/4" - FORNECIMENTO E INSTALAÇÃO. AF_08/2021</v>
          </cell>
          <cell r="F735" t="str">
            <v>un</v>
          </cell>
          <cell r="G735">
            <v>2</v>
          </cell>
          <cell r="H735">
            <v>0</v>
          </cell>
          <cell r="I735">
            <v>2</v>
          </cell>
          <cell r="J735">
            <v>21.97</v>
          </cell>
          <cell r="K735">
            <v>43.94</v>
          </cell>
          <cell r="L735">
            <v>5.15</v>
          </cell>
          <cell r="M735">
            <v>10.3</v>
          </cell>
          <cell r="N735">
            <v>0</v>
          </cell>
          <cell r="O735">
            <v>0</v>
          </cell>
          <cell r="P735">
            <v>27.119999999999997</v>
          </cell>
          <cell r="Q735">
            <v>54.24</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I735">
            <v>0</v>
          </cell>
          <cell r="CJ735">
            <v>0</v>
          </cell>
          <cell r="CK735">
            <v>0</v>
          </cell>
          <cell r="CL735">
            <v>0</v>
          </cell>
          <cell r="CM735">
            <v>0</v>
          </cell>
          <cell r="CN735">
            <v>0</v>
          </cell>
          <cell r="CO735">
            <v>0</v>
          </cell>
          <cell r="CP735">
            <v>0</v>
          </cell>
          <cell r="CQ735">
            <v>0</v>
          </cell>
        </row>
        <row r="736">
          <cell r="A736" t="str">
            <v>8.4.2.</v>
          </cell>
          <cell r="E736" t="str">
            <v>Circular</v>
          </cell>
          <cell r="H736">
            <v>0</v>
          </cell>
          <cell r="I736">
            <v>0</v>
          </cell>
          <cell r="K736">
            <v>0</v>
          </cell>
          <cell r="M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cell r="CJ736">
            <v>0</v>
          </cell>
          <cell r="CK736">
            <v>0</v>
          </cell>
          <cell r="CL736">
            <v>0</v>
          </cell>
          <cell r="CM736">
            <v>0</v>
          </cell>
          <cell r="CN736">
            <v>0</v>
          </cell>
          <cell r="CO736">
            <v>0</v>
          </cell>
          <cell r="CP736">
            <v>0</v>
          </cell>
          <cell r="CQ736">
            <v>0</v>
          </cell>
        </row>
        <row r="737">
          <cell r="A737" t="str">
            <v>8.4.2.1</v>
          </cell>
          <cell r="B737" t="str">
            <v>SINAPI</v>
          </cell>
          <cell r="C737" t="str">
            <v>89402</v>
          </cell>
          <cell r="D737" t="str">
            <v>431829-3</v>
          </cell>
          <cell r="E737" t="str">
            <v>TUBO, PVC, SOLDÁVEL, DN 25MM, INSTALADO EM RAMAL DE DISTRIBUIÇÃO DE ÁGUA - FORNECIMENTO E INSTALAÇÃO. AF_06/2022</v>
          </cell>
          <cell r="F737" t="str">
            <v>m</v>
          </cell>
          <cell r="G737">
            <v>9.0500000000000007</v>
          </cell>
          <cell r="H737">
            <v>0</v>
          </cell>
          <cell r="I737">
            <v>9.0500000000000007</v>
          </cell>
          <cell r="J737">
            <v>5.03</v>
          </cell>
          <cell r="K737">
            <v>45.521500000000003</v>
          </cell>
          <cell r="L737">
            <v>7.41</v>
          </cell>
          <cell r="M737">
            <v>67.060500000000005</v>
          </cell>
          <cell r="N737">
            <v>0</v>
          </cell>
          <cell r="O737">
            <v>0</v>
          </cell>
          <cell r="P737">
            <v>12.440000000000001</v>
          </cell>
          <cell r="Q737">
            <v>112.58</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I737">
            <v>0</v>
          </cell>
          <cell r="CJ737">
            <v>0</v>
          </cell>
          <cell r="CK737">
            <v>0</v>
          </cell>
          <cell r="CL737">
            <v>0</v>
          </cell>
          <cell r="CM737">
            <v>0</v>
          </cell>
          <cell r="CN737">
            <v>0</v>
          </cell>
          <cell r="CO737">
            <v>0</v>
          </cell>
          <cell r="CP737">
            <v>0</v>
          </cell>
          <cell r="CQ737">
            <v>0</v>
          </cell>
        </row>
        <row r="738">
          <cell r="A738" t="str">
            <v>8.4.2.2</v>
          </cell>
          <cell r="B738" t="str">
            <v>SINAPI</v>
          </cell>
          <cell r="C738" t="str">
            <v>89403</v>
          </cell>
          <cell r="D738" t="str">
            <v>431831-5</v>
          </cell>
          <cell r="E738" t="str">
            <v>TUBO, PVC, SOLDÁVEL, DN 32MM, INSTALADO EM RAMAL DE DISTRIBUIÇÃO DE ÁGUA - FORNECIMENTO E INSTALAÇÃO. AF_06/2022</v>
          </cell>
          <cell r="F738" t="str">
            <v>m</v>
          </cell>
          <cell r="G738">
            <v>31.91</v>
          </cell>
          <cell r="H738">
            <v>0</v>
          </cell>
          <cell r="I738">
            <v>31.91</v>
          </cell>
          <cell r="J738">
            <v>9.6199999999999992</v>
          </cell>
          <cell r="K738">
            <v>306.9742</v>
          </cell>
          <cell r="L738">
            <v>8.85</v>
          </cell>
          <cell r="M738">
            <v>282.40350000000001</v>
          </cell>
          <cell r="N738">
            <v>0</v>
          </cell>
          <cell r="O738">
            <v>0</v>
          </cell>
          <cell r="P738">
            <v>18.47</v>
          </cell>
          <cell r="Q738">
            <v>589.37</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cell r="CK738">
            <v>0</v>
          </cell>
          <cell r="CL738">
            <v>0</v>
          </cell>
          <cell r="CM738">
            <v>0</v>
          </cell>
          <cell r="CN738">
            <v>0</v>
          </cell>
          <cell r="CO738">
            <v>0</v>
          </cell>
          <cell r="CP738">
            <v>0</v>
          </cell>
          <cell r="CQ738">
            <v>0</v>
          </cell>
        </row>
        <row r="739">
          <cell r="A739" t="str">
            <v>8.4.2.3</v>
          </cell>
          <cell r="B739" t="str">
            <v>SINAPI</v>
          </cell>
          <cell r="C739" t="str">
            <v>103978</v>
          </cell>
          <cell r="D739" t="str">
            <v>431832-3</v>
          </cell>
          <cell r="E739" t="str">
            <v>TUBO, PVC, SOLDÁVEL, DN 40MM, INSTALADO EM RAMAL DE DISTRIBUIÇÃO DE ÁGUA - FORNECIMENTO E INSTALAÇÃO. AF_06/2022</v>
          </cell>
          <cell r="F739" t="str">
            <v>m</v>
          </cell>
          <cell r="G739">
            <v>6.71</v>
          </cell>
          <cell r="H739">
            <v>0</v>
          </cell>
          <cell r="I739">
            <v>6.71</v>
          </cell>
          <cell r="J739">
            <v>14.54</v>
          </cell>
          <cell r="K739">
            <v>97.563399999999987</v>
          </cell>
          <cell r="L739">
            <v>10.47</v>
          </cell>
          <cell r="M739">
            <v>70.253700000000009</v>
          </cell>
          <cell r="N739">
            <v>0</v>
          </cell>
          <cell r="O739">
            <v>0</v>
          </cell>
          <cell r="P739">
            <v>25.009999999999998</v>
          </cell>
          <cell r="Q739">
            <v>167.81</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I739">
            <v>0</v>
          </cell>
          <cell r="CJ739">
            <v>0</v>
          </cell>
          <cell r="CK739">
            <v>0</v>
          </cell>
          <cell r="CL739">
            <v>0</v>
          </cell>
          <cell r="CM739">
            <v>0</v>
          </cell>
          <cell r="CN739">
            <v>0</v>
          </cell>
          <cell r="CO739">
            <v>0</v>
          </cell>
          <cell r="CP739">
            <v>0</v>
          </cell>
          <cell r="CQ739">
            <v>0</v>
          </cell>
        </row>
        <row r="740">
          <cell r="A740" t="str">
            <v>8.4.2.4</v>
          </cell>
          <cell r="B740" t="str">
            <v>SINAPI</v>
          </cell>
          <cell r="C740" t="str">
            <v>93358</v>
          </cell>
          <cell r="D740" t="str">
            <v>508841-0</v>
          </cell>
          <cell r="E740" t="str">
            <v>ESCAVAÇÃO MANUAL DE VALA COM PROFUNDIDADE MENOR OU IGUAL A 1,30 M. AF_02/2021</v>
          </cell>
          <cell r="F740" t="str">
            <v>m³</v>
          </cell>
          <cell r="G740">
            <v>1.21</v>
          </cell>
          <cell r="H740">
            <v>0</v>
          </cell>
          <cell r="I740">
            <v>1.21</v>
          </cell>
          <cell r="J740">
            <v>16.45</v>
          </cell>
          <cell r="K740">
            <v>19.904499999999999</v>
          </cell>
          <cell r="L740">
            <v>75.63</v>
          </cell>
          <cell r="M740">
            <v>91.512299999999996</v>
          </cell>
          <cell r="N740">
            <v>0</v>
          </cell>
          <cell r="O740">
            <v>0</v>
          </cell>
          <cell r="P740">
            <v>92.08</v>
          </cell>
          <cell r="Q740">
            <v>111.41</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cell r="CK740">
            <v>0</v>
          </cell>
          <cell r="CL740">
            <v>0</v>
          </cell>
          <cell r="CM740">
            <v>0</v>
          </cell>
          <cell r="CN740">
            <v>0</v>
          </cell>
          <cell r="CO740">
            <v>0</v>
          </cell>
          <cell r="CP740">
            <v>0</v>
          </cell>
          <cell r="CQ740">
            <v>0</v>
          </cell>
        </row>
        <row r="741">
          <cell r="A741" t="str">
            <v>8.4.2.5</v>
          </cell>
          <cell r="B741" t="str">
            <v>DEA</v>
          </cell>
          <cell r="C741" t="str">
            <v>24.72</v>
          </cell>
          <cell r="D741" t="str">
            <v>510536-6</v>
          </cell>
          <cell r="E741" t="str">
            <v>REATERRO MANUAL APILOADO COM SOQUETE.</v>
          </cell>
          <cell r="F741" t="str">
            <v>m³</v>
          </cell>
          <cell r="G741">
            <v>1.21</v>
          </cell>
          <cell r="H741">
            <v>0</v>
          </cell>
          <cell r="I741">
            <v>1.21</v>
          </cell>
          <cell r="J741">
            <v>10.63</v>
          </cell>
          <cell r="K741">
            <v>12.862300000000001</v>
          </cell>
          <cell r="L741">
            <v>54.27</v>
          </cell>
          <cell r="M741">
            <v>65.666700000000006</v>
          </cell>
          <cell r="N741">
            <v>0</v>
          </cell>
          <cell r="O741">
            <v>0</v>
          </cell>
          <cell r="P741">
            <v>64.900000000000006</v>
          </cell>
          <cell r="Q741">
            <v>78.52</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Q741">
            <v>0</v>
          </cell>
        </row>
        <row r="742">
          <cell r="A742" t="str">
            <v>8.4.3.</v>
          </cell>
          <cell r="E742" t="str">
            <v>Conexão</v>
          </cell>
          <cell r="H742">
            <v>0</v>
          </cell>
          <cell r="I742">
            <v>0</v>
          </cell>
          <cell r="K742">
            <v>0</v>
          </cell>
          <cell r="M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cell r="CJ742">
            <v>0</v>
          </cell>
          <cell r="CK742">
            <v>0</v>
          </cell>
          <cell r="CL742">
            <v>0</v>
          </cell>
          <cell r="CM742">
            <v>0</v>
          </cell>
          <cell r="CN742">
            <v>0</v>
          </cell>
          <cell r="CO742">
            <v>0</v>
          </cell>
          <cell r="CP742">
            <v>0</v>
          </cell>
          <cell r="CQ742">
            <v>0</v>
          </cell>
        </row>
        <row r="743">
          <cell r="A743" t="str">
            <v>8.4.3.1</v>
          </cell>
          <cell r="B743" t="str">
            <v>SINAPI</v>
          </cell>
          <cell r="C743" t="str">
            <v>89408</v>
          </cell>
          <cell r="D743" t="str">
            <v>431636-3</v>
          </cell>
          <cell r="E743" t="str">
            <v>JOELHO 90 GRAUS, PVC, SOLDÁVEL, DN 25MM, INSTALADO EM RAMAL DE DISTRIBUIÇÃO DE ÁGUA - FORNECIMENTO E INSTALAÇÃO. AF_06/2022</v>
          </cell>
          <cell r="F743" t="str">
            <v>un</v>
          </cell>
          <cell r="G743">
            <v>3</v>
          </cell>
          <cell r="H743">
            <v>0</v>
          </cell>
          <cell r="I743">
            <v>3</v>
          </cell>
          <cell r="J743">
            <v>2.48</v>
          </cell>
          <cell r="K743">
            <v>7.4399999999999995</v>
          </cell>
          <cell r="L743">
            <v>6.35</v>
          </cell>
          <cell r="M743">
            <v>19.049999999999997</v>
          </cell>
          <cell r="N743">
            <v>0</v>
          </cell>
          <cell r="O743">
            <v>0</v>
          </cell>
          <cell r="P743">
            <v>8.83</v>
          </cell>
          <cell r="Q743">
            <v>26.49</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cell r="CJ743">
            <v>0</v>
          </cell>
          <cell r="CK743">
            <v>0</v>
          </cell>
          <cell r="CL743">
            <v>0</v>
          </cell>
          <cell r="CM743">
            <v>0</v>
          </cell>
          <cell r="CN743">
            <v>0</v>
          </cell>
          <cell r="CO743">
            <v>0</v>
          </cell>
          <cell r="CP743">
            <v>0</v>
          </cell>
          <cell r="CQ743">
            <v>0</v>
          </cell>
        </row>
        <row r="744">
          <cell r="A744" t="str">
            <v>8.4.3.2</v>
          </cell>
          <cell r="B744" t="str">
            <v>SINAPI</v>
          </cell>
          <cell r="C744" t="str">
            <v>103980</v>
          </cell>
          <cell r="D744" t="str">
            <v xml:space="preserve">  409983-4</v>
          </cell>
          <cell r="E744" t="str">
            <v>JOELHO 90 GRAUS, PVC, SOLDÁVEL, DN 40MM, INSTALADO EM RAMAL DE DISTRIBUIÇÃO DE ÁGUA - FORNECIMENTO E INSTALAÇÃO. AF_06/2022</v>
          </cell>
          <cell r="F744" t="str">
            <v>un</v>
          </cell>
          <cell r="G744">
            <v>4</v>
          </cell>
          <cell r="H744">
            <v>0</v>
          </cell>
          <cell r="I744">
            <v>4</v>
          </cell>
          <cell r="J744">
            <v>7.98</v>
          </cell>
          <cell r="K744">
            <v>31.92</v>
          </cell>
          <cell r="L744">
            <v>8.9700000000000006</v>
          </cell>
          <cell r="M744">
            <v>35.880000000000003</v>
          </cell>
          <cell r="N744">
            <v>0</v>
          </cell>
          <cell r="O744">
            <v>0</v>
          </cell>
          <cell r="P744">
            <v>16.950000000000003</v>
          </cell>
          <cell r="Q744">
            <v>67.8</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I744">
            <v>0</v>
          </cell>
          <cell r="CJ744">
            <v>0</v>
          </cell>
          <cell r="CK744">
            <v>0</v>
          </cell>
          <cell r="CL744">
            <v>0</v>
          </cell>
          <cell r="CM744">
            <v>0</v>
          </cell>
          <cell r="CN744">
            <v>0</v>
          </cell>
          <cell r="CO744">
            <v>0</v>
          </cell>
          <cell r="CP744">
            <v>0</v>
          </cell>
          <cell r="CQ744">
            <v>0</v>
          </cell>
        </row>
        <row r="745">
          <cell r="A745" t="str">
            <v>8.4.3.3</v>
          </cell>
          <cell r="B745" t="str">
            <v>SINAPI</v>
          </cell>
          <cell r="C745" t="str">
            <v>89440</v>
          </cell>
          <cell r="D745" t="str">
            <v>431812-9</v>
          </cell>
          <cell r="E745" t="str">
            <v>TE, PVC, SOLDÁVEL, DN 25MM, INSTALADO EM RAMAL DE DISTRIBUIÇÃO DE ÁGUA - FORNECIMENTO E INSTALAÇÃO. AF_06/2022</v>
          </cell>
          <cell r="F745" t="str">
            <v>un</v>
          </cell>
          <cell r="G745">
            <v>1</v>
          </cell>
          <cell r="H745">
            <v>0</v>
          </cell>
          <cell r="I745">
            <v>1</v>
          </cell>
          <cell r="J745">
            <v>3.66</v>
          </cell>
          <cell r="K745">
            <v>3.66</v>
          </cell>
          <cell r="L745">
            <v>8.48</v>
          </cell>
          <cell r="M745">
            <v>8.48</v>
          </cell>
          <cell r="N745">
            <v>0</v>
          </cell>
          <cell r="O745">
            <v>0</v>
          </cell>
          <cell r="P745">
            <v>12.14</v>
          </cell>
          <cell r="Q745">
            <v>12.14</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I745">
            <v>0</v>
          </cell>
          <cell r="CJ745">
            <v>0</v>
          </cell>
          <cell r="CK745">
            <v>0</v>
          </cell>
          <cell r="CL745">
            <v>0</v>
          </cell>
          <cell r="CM745">
            <v>0</v>
          </cell>
          <cell r="CN745">
            <v>0</v>
          </cell>
          <cell r="CO745">
            <v>0</v>
          </cell>
          <cell r="CP745">
            <v>0</v>
          </cell>
          <cell r="CQ745">
            <v>0</v>
          </cell>
        </row>
        <row r="746">
          <cell r="A746" t="str">
            <v>8.4.3.4</v>
          </cell>
          <cell r="B746" t="str">
            <v>SINAPI</v>
          </cell>
          <cell r="C746" t="str">
            <v>104011</v>
          </cell>
          <cell r="D746" t="str">
            <v>438976-0</v>
          </cell>
          <cell r="E746" t="str">
            <v>TE, PVC, SOLDÁVEL, DN 40MM, INSTALADO EM RAMAL DE DISTRIBUIÇÃO DE ÁGUA - FORNECIMENTO E INSTALAÇÃO. AF_06/2022</v>
          </cell>
          <cell r="F746" t="str">
            <v>un</v>
          </cell>
          <cell r="G746">
            <v>1</v>
          </cell>
          <cell r="H746">
            <v>0</v>
          </cell>
          <cell r="I746">
            <v>1</v>
          </cell>
          <cell r="J746">
            <v>12.05</v>
          </cell>
          <cell r="K746">
            <v>12.05</v>
          </cell>
          <cell r="L746">
            <v>11.98</v>
          </cell>
          <cell r="M746">
            <v>11.98</v>
          </cell>
          <cell r="N746">
            <v>0</v>
          </cell>
          <cell r="O746">
            <v>0</v>
          </cell>
          <cell r="P746">
            <v>24.03</v>
          </cell>
          <cell r="Q746">
            <v>24.03</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row>
        <row r="747">
          <cell r="A747" t="str">
            <v>8.4.4.</v>
          </cell>
          <cell r="E747" t="str">
            <v>Hidrômetro principal</v>
          </cell>
          <cell r="H747">
            <v>0</v>
          </cell>
          <cell r="I747">
            <v>0</v>
          </cell>
          <cell r="K747">
            <v>0</v>
          </cell>
          <cell r="M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row>
        <row r="748">
          <cell r="A748" t="str">
            <v>8.4.4.1</v>
          </cell>
          <cell r="B748" t="str">
            <v>SINAPI</v>
          </cell>
          <cell r="C748" t="str">
            <v>103042</v>
          </cell>
          <cell r="D748" t="str">
            <v>188667-3</v>
          </cell>
          <cell r="E748" t="str">
            <v>REGISTRO DE ESFERA, PVC, ROSCÁVEL, COM BORBOLETA, 3/4" - FORNECIMENTO E INSTALAÇÃO. AF_08/2021</v>
          </cell>
          <cell r="F748" t="str">
            <v>un</v>
          </cell>
          <cell r="G748">
            <v>1</v>
          </cell>
          <cell r="H748">
            <v>0</v>
          </cell>
          <cell r="I748">
            <v>1</v>
          </cell>
          <cell r="J748">
            <v>17.53</v>
          </cell>
          <cell r="K748">
            <v>17.53</v>
          </cell>
          <cell r="L748">
            <v>5.15</v>
          </cell>
          <cell r="M748">
            <v>5.15</v>
          </cell>
          <cell r="N748">
            <v>0</v>
          </cell>
          <cell r="O748">
            <v>0</v>
          </cell>
          <cell r="P748">
            <v>22.68</v>
          </cell>
          <cell r="Q748">
            <v>22.68</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row>
        <row r="749">
          <cell r="A749" t="str">
            <v>8.4.4.2</v>
          </cell>
          <cell r="B749" t="str">
            <v>SINAPI</v>
          </cell>
          <cell r="C749" t="str">
            <v>89412</v>
          </cell>
          <cell r="D749" t="str">
            <v>440979-5</v>
          </cell>
          <cell r="E749" t="str">
            <v>JOELHO 90 GRAUS, PVC, SOLDÁVEL, DN 25MM, X 3/4  INSTALADO EM RAMAL DE DISTRIBUIÇÃO DE ÁGUA - FORNECIMENTO E INSTALAÇÃO. AF_06/2022</v>
          </cell>
          <cell r="F749" t="str">
            <v>un</v>
          </cell>
          <cell r="G749">
            <v>3</v>
          </cell>
          <cell r="H749">
            <v>0</v>
          </cell>
          <cell r="I749">
            <v>3</v>
          </cell>
          <cell r="J749">
            <v>3.75</v>
          </cell>
          <cell r="K749">
            <v>11.25</v>
          </cell>
          <cell r="L749">
            <v>5.92</v>
          </cell>
          <cell r="M749">
            <v>17.759999999999998</v>
          </cell>
          <cell r="N749">
            <v>0</v>
          </cell>
          <cell r="O749">
            <v>0</v>
          </cell>
          <cell r="P749">
            <v>9.67</v>
          </cell>
          <cell r="Q749">
            <v>29.01</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row>
        <row r="750">
          <cell r="A750" t="str">
            <v>8.4.4.3</v>
          </cell>
          <cell r="B750" t="str">
            <v>SINAPI</v>
          </cell>
          <cell r="C750" t="str">
            <v>89401</v>
          </cell>
          <cell r="D750" t="str">
            <v>428793-2</v>
          </cell>
          <cell r="E750" t="str">
            <v>TUBO, PVC, SOLDÁVEL, DN 20MM, INSTALADO EM RAMAL DE DISTRIBUIÇÃO DE ÁGUA - FORNECIMENTO E INSTALAÇÃO. AF_06/2022</v>
          </cell>
          <cell r="F750" t="str">
            <v>m</v>
          </cell>
          <cell r="G750">
            <v>0.28000000000000003</v>
          </cell>
          <cell r="H750">
            <v>0</v>
          </cell>
          <cell r="I750">
            <v>0.28000000000000003</v>
          </cell>
          <cell r="J750">
            <v>4.42</v>
          </cell>
          <cell r="K750">
            <v>1.2376</v>
          </cell>
          <cell r="L750">
            <v>6.38</v>
          </cell>
          <cell r="M750">
            <v>1.7864000000000002</v>
          </cell>
          <cell r="N750">
            <v>0</v>
          </cell>
          <cell r="O750">
            <v>0</v>
          </cell>
          <cell r="P750">
            <v>10.8</v>
          </cell>
          <cell r="Q750">
            <v>3.02</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Q750">
            <v>0</v>
          </cell>
        </row>
        <row r="751">
          <cell r="A751" t="str">
            <v>8.4.4.4</v>
          </cell>
          <cell r="B751" t="str">
            <v>SINAPI</v>
          </cell>
          <cell r="C751" t="str">
            <v>89429</v>
          </cell>
          <cell r="D751" t="str">
            <v>471453-9</v>
          </cell>
          <cell r="E751" t="str">
            <v>ADAPTADOR CURTO COM BOLSA E ROSCA PARA REGISTRO, PVC, SOLDÁVEL, DN 25MM X 3/4 , INSTALADO EM RAMAL DE DISTRIBUIÇÃO DE ÁGUA - FORNECIMENTO E INSTALAÇÃO. AF_06/2022</v>
          </cell>
          <cell r="F751" t="str">
            <v>un</v>
          </cell>
          <cell r="G751">
            <v>1</v>
          </cell>
          <cell r="H751">
            <v>0</v>
          </cell>
          <cell r="I751">
            <v>1</v>
          </cell>
          <cell r="J751">
            <v>2.13</v>
          </cell>
          <cell r="K751">
            <v>2.13</v>
          </cell>
          <cell r="L751">
            <v>3.93</v>
          </cell>
          <cell r="M751">
            <v>3.93</v>
          </cell>
          <cell r="N751">
            <v>0</v>
          </cell>
          <cell r="O751">
            <v>0</v>
          </cell>
          <cell r="P751">
            <v>6.0600000000000005</v>
          </cell>
          <cell r="Q751">
            <v>6.06</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I751">
            <v>0</v>
          </cell>
          <cell r="CJ751">
            <v>0</v>
          </cell>
          <cell r="CK751">
            <v>0</v>
          </cell>
          <cell r="CL751">
            <v>0</v>
          </cell>
          <cell r="CM751">
            <v>0</v>
          </cell>
          <cell r="CN751">
            <v>0</v>
          </cell>
          <cell r="CO751">
            <v>0</v>
          </cell>
          <cell r="CP751">
            <v>0</v>
          </cell>
          <cell r="CQ751">
            <v>0</v>
          </cell>
        </row>
        <row r="752">
          <cell r="A752" t="str">
            <v>8.4.4.5</v>
          </cell>
          <cell r="B752" t="str">
            <v>SINAPI</v>
          </cell>
          <cell r="C752" t="str">
            <v>89408</v>
          </cell>
          <cell r="D752" t="str">
            <v>431636-3</v>
          </cell>
          <cell r="E752" t="str">
            <v>JOELHO 90 GRAUS, PVC, SOLDÁVEL, DN 25MM, INSTALADO EM RAMAL DE DISTRIBUIÇÃO DE ÁGUA - FORNECIMENTO E INSTALAÇÃO. AF_06/2022</v>
          </cell>
          <cell r="F752" t="str">
            <v>un</v>
          </cell>
          <cell r="G752">
            <v>1</v>
          </cell>
          <cell r="H752">
            <v>0</v>
          </cell>
          <cell r="I752">
            <v>1</v>
          </cell>
          <cell r="J752">
            <v>2.48</v>
          </cell>
          <cell r="K752">
            <v>2.48</v>
          </cell>
          <cell r="L752">
            <v>6.35</v>
          </cell>
          <cell r="M752">
            <v>6.35</v>
          </cell>
          <cell r="N752">
            <v>0</v>
          </cell>
          <cell r="O752">
            <v>0</v>
          </cell>
          <cell r="P752">
            <v>8.83</v>
          </cell>
          <cell r="Q752">
            <v>8.83</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cell r="CJ752">
            <v>0</v>
          </cell>
          <cell r="CK752">
            <v>0</v>
          </cell>
          <cell r="CL752">
            <v>0</v>
          </cell>
          <cell r="CM752">
            <v>0</v>
          </cell>
          <cell r="CN752">
            <v>0</v>
          </cell>
          <cell r="CO752">
            <v>0</v>
          </cell>
          <cell r="CP752">
            <v>0</v>
          </cell>
          <cell r="CQ752">
            <v>0</v>
          </cell>
        </row>
        <row r="753">
          <cell r="A753" t="str">
            <v>8.4.4.6</v>
          </cell>
          <cell r="B753" t="str">
            <v>SINAPI</v>
          </cell>
          <cell r="C753" t="str">
            <v>89402</v>
          </cell>
          <cell r="D753" t="str">
            <v>431829-3</v>
          </cell>
          <cell r="E753" t="str">
            <v>TUBO, PVC, SOLDÁVEL, DN 25MM, INSTALADO EM RAMAL DE DISTRIBUIÇÃO DE ÁGUA - FORNECIMENTO E INSTALAÇÃO. AF_06/2022</v>
          </cell>
          <cell r="F753" t="str">
            <v>m</v>
          </cell>
          <cell r="G753">
            <v>0.85</v>
          </cell>
          <cell r="H753">
            <v>0</v>
          </cell>
          <cell r="I753">
            <v>0.85</v>
          </cell>
          <cell r="J753">
            <v>5.03</v>
          </cell>
          <cell r="K753">
            <v>4.2755000000000001</v>
          </cell>
          <cell r="L753">
            <v>7.41</v>
          </cell>
          <cell r="M753">
            <v>6.2984999999999998</v>
          </cell>
          <cell r="N753">
            <v>0</v>
          </cell>
          <cell r="O753">
            <v>0</v>
          </cell>
          <cell r="P753">
            <v>12.440000000000001</v>
          </cell>
          <cell r="Q753">
            <v>10.57</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I753">
            <v>0</v>
          </cell>
          <cell r="CJ753">
            <v>0</v>
          </cell>
          <cell r="CK753">
            <v>0</v>
          </cell>
          <cell r="CL753">
            <v>0</v>
          </cell>
          <cell r="CM753">
            <v>0</v>
          </cell>
          <cell r="CN753">
            <v>0</v>
          </cell>
          <cell r="CO753">
            <v>0</v>
          </cell>
          <cell r="CP753">
            <v>0</v>
          </cell>
          <cell r="CQ753">
            <v>0</v>
          </cell>
        </row>
        <row r="754">
          <cell r="A754" t="str">
            <v>8.5.</v>
          </cell>
          <cell r="E754" t="str">
            <v>Esgoto</v>
          </cell>
          <cell r="H754">
            <v>0</v>
          </cell>
          <cell r="I754">
            <v>0</v>
          </cell>
          <cell r="K754">
            <v>0</v>
          </cell>
          <cell r="M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row>
        <row r="755">
          <cell r="A755" t="str">
            <v>8.5.1.</v>
          </cell>
          <cell r="E755" t="str">
            <v>Caixa de alvenaria</v>
          </cell>
          <cell r="H755">
            <v>0</v>
          </cell>
          <cell r="I755">
            <v>0</v>
          </cell>
          <cell r="K755">
            <v>0</v>
          </cell>
          <cell r="M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row>
        <row r="756">
          <cell r="A756" t="str">
            <v>8.5.1.1</v>
          </cell>
          <cell r="B756" t="str">
            <v>SINAPI</v>
          </cell>
          <cell r="C756" t="str">
            <v>97897</v>
          </cell>
          <cell r="D756" t="str">
            <v>535221-5</v>
          </cell>
          <cell r="E756" t="str">
            <v>CAIXA ENTERRADA HIDRÁULICA RETANGULAR, EM CONCRETO PRÉ-MOLDADO, DIMENSÕES INTERNAS: 0,6X0,6X0,5 M. AF_12/2020</v>
          </cell>
          <cell r="F756" t="str">
            <v>un</v>
          </cell>
          <cell r="G756">
            <v>7</v>
          </cell>
          <cell r="H756">
            <v>0</v>
          </cell>
          <cell r="I756">
            <v>7</v>
          </cell>
          <cell r="J756">
            <v>301.54000000000002</v>
          </cell>
          <cell r="K756">
            <v>2110.7800000000002</v>
          </cell>
          <cell r="L756">
            <v>13.65</v>
          </cell>
          <cell r="M756">
            <v>95.55</v>
          </cell>
          <cell r="N756">
            <v>0</v>
          </cell>
          <cell r="O756">
            <v>0</v>
          </cell>
          <cell r="P756">
            <v>315.19</v>
          </cell>
          <cell r="Q756">
            <v>2206.33</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row>
        <row r="757">
          <cell r="A757" t="str">
            <v>8.5.1.2</v>
          </cell>
          <cell r="B757" t="str">
            <v>SINAPI</v>
          </cell>
          <cell r="C757" t="str">
            <v>102491</v>
          </cell>
          <cell r="D757" t="str">
            <v>529311-1</v>
          </cell>
          <cell r="E757" t="str">
            <v>PINTURA DE PISO COM TINTA ACRÍLICA, APLICAÇÃO MANUAL, 2 DEMÃOS, INCLUSO FUNDO PREPARADOR. AF_05/2021</v>
          </cell>
          <cell r="F757" t="str">
            <v>m²</v>
          </cell>
          <cell r="G757">
            <v>2.52</v>
          </cell>
          <cell r="H757">
            <v>0</v>
          </cell>
          <cell r="I757">
            <v>2.52</v>
          </cell>
          <cell r="J757">
            <v>11.89</v>
          </cell>
          <cell r="K757">
            <v>29.962800000000001</v>
          </cell>
          <cell r="L757">
            <v>9.4700000000000006</v>
          </cell>
          <cell r="M757">
            <v>23.864400000000003</v>
          </cell>
          <cell r="N757">
            <v>0</v>
          </cell>
          <cell r="O757">
            <v>0</v>
          </cell>
          <cell r="P757">
            <v>21.36</v>
          </cell>
          <cell r="Q757">
            <v>53.82</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cell r="CJ757">
            <v>0</v>
          </cell>
          <cell r="CK757">
            <v>0</v>
          </cell>
          <cell r="CL757">
            <v>0</v>
          </cell>
          <cell r="CM757">
            <v>0</v>
          </cell>
          <cell r="CN757">
            <v>0</v>
          </cell>
          <cell r="CO757">
            <v>0</v>
          </cell>
          <cell r="CP757">
            <v>0</v>
          </cell>
          <cell r="CQ757">
            <v>0</v>
          </cell>
        </row>
        <row r="758">
          <cell r="A758" t="str">
            <v>8.5.2.</v>
          </cell>
          <cell r="E758" t="str">
            <v>Caixa de passagem</v>
          </cell>
          <cell r="H758">
            <v>0</v>
          </cell>
          <cell r="I758">
            <v>0</v>
          </cell>
          <cell r="K758">
            <v>0</v>
          </cell>
          <cell r="M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I758">
            <v>0</v>
          </cell>
          <cell r="CJ758">
            <v>0</v>
          </cell>
          <cell r="CK758">
            <v>0</v>
          </cell>
          <cell r="CL758">
            <v>0</v>
          </cell>
          <cell r="CM758">
            <v>0</v>
          </cell>
          <cell r="CN758">
            <v>0</v>
          </cell>
          <cell r="CO758">
            <v>0</v>
          </cell>
          <cell r="CP758">
            <v>0</v>
          </cell>
          <cell r="CQ758">
            <v>0</v>
          </cell>
        </row>
        <row r="759">
          <cell r="A759" t="str">
            <v>8.5.2.1</v>
          </cell>
          <cell r="B759" t="str">
            <v>SINAPI</v>
          </cell>
          <cell r="C759" t="str">
            <v>98110</v>
          </cell>
          <cell r="D759" t="str">
            <v>506349-3</v>
          </cell>
          <cell r="E759" t="str">
            <v>CAIXA DE GORDURA PEQUENA (CAPACIDADE: 19 L), CIRCULAR, EM PVC, DIÂMETRO INTERNO= 0,3 M. AF_12/2020</v>
          </cell>
          <cell r="F759" t="str">
            <v>un</v>
          </cell>
          <cell r="G759">
            <v>1</v>
          </cell>
          <cell r="H759">
            <v>0</v>
          </cell>
          <cell r="I759">
            <v>1</v>
          </cell>
          <cell r="J759">
            <v>286.45</v>
          </cell>
          <cell r="K759">
            <v>286.45</v>
          </cell>
          <cell r="L759">
            <v>13.47</v>
          </cell>
          <cell r="M759">
            <v>13.47</v>
          </cell>
          <cell r="N759">
            <v>0</v>
          </cell>
          <cell r="O759">
            <v>0</v>
          </cell>
          <cell r="P759">
            <v>299.92</v>
          </cell>
          <cell r="Q759">
            <v>299.92</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row>
        <row r="760">
          <cell r="A760" t="str">
            <v>8.5.3.</v>
          </cell>
          <cell r="E760" t="str">
            <v>Caixa sifonada</v>
          </cell>
          <cell r="H760">
            <v>0</v>
          </cell>
          <cell r="I760">
            <v>0</v>
          </cell>
          <cell r="K760">
            <v>0</v>
          </cell>
          <cell r="M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row>
        <row r="761">
          <cell r="A761" t="str">
            <v>8.5.3.1</v>
          </cell>
          <cell r="B761" t="str">
            <v>SINAPI</v>
          </cell>
          <cell r="C761" t="str">
            <v>89707</v>
          </cell>
          <cell r="D761" t="str">
            <v>506202-0</v>
          </cell>
          <cell r="E761" t="str">
            <v>CAIXA SIFONADA, PVC, DN 100 X 100 X 50 MM, JUNTA ELÁSTICA, FORNECIDA E INSTALADA EM RAMAL DE DESCARGA OU EM RAMAL DE ESGOTO SANITÁRIO. AF_08/2022</v>
          </cell>
          <cell r="F761" t="str">
            <v>un</v>
          </cell>
          <cell r="G761">
            <v>1</v>
          </cell>
          <cell r="H761">
            <v>0</v>
          </cell>
          <cell r="I761">
            <v>1</v>
          </cell>
          <cell r="J761">
            <v>24.71</v>
          </cell>
          <cell r="K761">
            <v>24.71</v>
          </cell>
          <cell r="L761">
            <v>18.66</v>
          </cell>
          <cell r="M761">
            <v>18.66</v>
          </cell>
          <cell r="N761">
            <v>0</v>
          </cell>
          <cell r="O761">
            <v>0</v>
          </cell>
          <cell r="P761">
            <v>43.370000000000005</v>
          </cell>
          <cell r="Q761">
            <v>43.37</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row>
        <row r="762">
          <cell r="A762" t="str">
            <v>8.5.4.</v>
          </cell>
          <cell r="E762" t="str">
            <v>Circular</v>
          </cell>
          <cell r="H762">
            <v>0</v>
          </cell>
          <cell r="I762">
            <v>0</v>
          </cell>
          <cell r="K762">
            <v>0</v>
          </cell>
          <cell r="M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I762">
            <v>0</v>
          </cell>
          <cell r="CJ762">
            <v>0</v>
          </cell>
          <cell r="CK762">
            <v>0</v>
          </cell>
          <cell r="CL762">
            <v>0</v>
          </cell>
          <cell r="CM762">
            <v>0</v>
          </cell>
          <cell r="CN762">
            <v>0</v>
          </cell>
          <cell r="CO762">
            <v>0</v>
          </cell>
          <cell r="CP762">
            <v>0</v>
          </cell>
          <cell r="CQ762">
            <v>0</v>
          </cell>
        </row>
        <row r="763">
          <cell r="A763" t="str">
            <v>8.5.4.1</v>
          </cell>
          <cell r="B763" t="str">
            <v>NZR</v>
          </cell>
          <cell r="C763" t="str">
            <v>89714.01</v>
          </cell>
          <cell r="D763" t="str">
            <v>430183-8</v>
          </cell>
          <cell r="E763" t="str">
            <v>TUBO PVC, SERIE NORMAL, ESGOTO PREDIAL, DN 100 MM, FORNECIDO E INSTALADO EM RAMAL DE DESCARGA OU RAMAL DE ESGOTO SANITÁRIO, INCLUSIVE ANEL DE BORRACHA (ESGOTO - FÓRUM DE NAZARÉ DA MATA)</v>
          </cell>
          <cell r="F763" t="str">
            <v>m</v>
          </cell>
          <cell r="G763">
            <v>56.79</v>
          </cell>
          <cell r="H763">
            <v>0</v>
          </cell>
          <cell r="I763">
            <v>56.79</v>
          </cell>
          <cell r="J763">
            <v>13.15</v>
          </cell>
          <cell r="K763">
            <v>746.7885</v>
          </cell>
          <cell r="L763">
            <v>20.78</v>
          </cell>
          <cell r="M763">
            <v>1180.0962</v>
          </cell>
          <cell r="N763">
            <v>0</v>
          </cell>
          <cell r="O763">
            <v>0</v>
          </cell>
          <cell r="P763">
            <v>33.93</v>
          </cell>
          <cell r="Q763">
            <v>1926.88</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row>
        <row r="764">
          <cell r="A764" t="str">
            <v>8.5.4.2</v>
          </cell>
          <cell r="B764" t="str">
            <v>NZR</v>
          </cell>
          <cell r="C764" t="str">
            <v>89712.03</v>
          </cell>
          <cell r="D764" t="str">
            <v>429905-1</v>
          </cell>
          <cell r="E764" t="str">
            <v>TUBO PVC, SERIE NORMAL, ESGOTO PREDIAL, DN 50 MM, FORNECIDO E INSTALADO EM RAMAL DE DESCARGA OU RAMAL DE ESGOTO SANITÁRIO, INCLUSIVE ANEL DE BORRACHA (ESGOTO - FÓRUM DE NAZARÉ DA MATA)</v>
          </cell>
          <cell r="F764" t="str">
            <v>m</v>
          </cell>
          <cell r="G764">
            <v>5.16</v>
          </cell>
          <cell r="H764">
            <v>0</v>
          </cell>
          <cell r="I764">
            <v>5.16</v>
          </cell>
          <cell r="J764">
            <v>10.23</v>
          </cell>
          <cell r="K764">
            <v>52.786800000000007</v>
          </cell>
          <cell r="L764">
            <v>14.88</v>
          </cell>
          <cell r="M764">
            <v>76.780799999999999</v>
          </cell>
          <cell r="N764">
            <v>0</v>
          </cell>
          <cell r="O764">
            <v>0</v>
          </cell>
          <cell r="P764">
            <v>25.11</v>
          </cell>
          <cell r="Q764">
            <v>129.56</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cell r="CM764">
            <v>0</v>
          </cell>
          <cell r="CN764">
            <v>0</v>
          </cell>
          <cell r="CO764">
            <v>0</v>
          </cell>
          <cell r="CP764">
            <v>0</v>
          </cell>
          <cell r="CQ764">
            <v>0</v>
          </cell>
        </row>
        <row r="765">
          <cell r="A765" t="str">
            <v>8.5.4.3</v>
          </cell>
          <cell r="B765" t="str">
            <v>SINAPI</v>
          </cell>
          <cell r="C765" t="str">
            <v>93358</v>
          </cell>
          <cell r="D765" t="str">
            <v>508841-0</v>
          </cell>
          <cell r="E765" t="str">
            <v>ESCAVAÇÃO MANUAL DE VALA COM PROFUNDIDADE MENOR OU IGUAL A 1,30 M. AF_02/2021</v>
          </cell>
          <cell r="F765" t="str">
            <v>m³</v>
          </cell>
          <cell r="G765">
            <v>4.75</v>
          </cell>
          <cell r="H765">
            <v>0</v>
          </cell>
          <cell r="I765">
            <v>4.75</v>
          </cell>
          <cell r="J765">
            <v>16.45</v>
          </cell>
          <cell r="K765">
            <v>78.137500000000003</v>
          </cell>
          <cell r="L765">
            <v>75.63</v>
          </cell>
          <cell r="M765">
            <v>359.24249999999995</v>
          </cell>
          <cell r="N765">
            <v>0</v>
          </cell>
          <cell r="O765">
            <v>0</v>
          </cell>
          <cell r="P765">
            <v>92.08</v>
          </cell>
          <cell r="Q765">
            <v>437.38</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row>
        <row r="766">
          <cell r="A766" t="str">
            <v>8.5.4.4</v>
          </cell>
          <cell r="B766" t="str">
            <v>DEA</v>
          </cell>
          <cell r="C766" t="str">
            <v>24.72</v>
          </cell>
          <cell r="D766" t="str">
            <v>510536-6</v>
          </cell>
          <cell r="E766" t="str">
            <v>REATERRO MANUAL APILOADO COM SOQUETE.</v>
          </cell>
          <cell r="F766" t="str">
            <v>m³</v>
          </cell>
          <cell r="G766">
            <v>4.75</v>
          </cell>
          <cell r="H766">
            <v>0</v>
          </cell>
          <cell r="I766">
            <v>4.75</v>
          </cell>
          <cell r="J766">
            <v>10.63</v>
          </cell>
          <cell r="K766">
            <v>50.492500000000007</v>
          </cell>
          <cell r="L766">
            <v>54.27</v>
          </cell>
          <cell r="M766">
            <v>257.78250000000003</v>
          </cell>
          <cell r="N766">
            <v>0</v>
          </cell>
          <cell r="O766">
            <v>0</v>
          </cell>
          <cell r="P766">
            <v>64.900000000000006</v>
          </cell>
          <cell r="Q766">
            <v>308.27</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row>
        <row r="767">
          <cell r="A767" t="str">
            <v>8.5.5.</v>
          </cell>
          <cell r="E767" t="str">
            <v>Conexão</v>
          </cell>
          <cell r="H767">
            <v>0</v>
          </cell>
          <cell r="I767">
            <v>0</v>
          </cell>
          <cell r="K767">
            <v>0</v>
          </cell>
          <cell r="M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row>
        <row r="768">
          <cell r="A768" t="str">
            <v>8.5.5.1</v>
          </cell>
          <cell r="B768" t="str">
            <v>SINAPI</v>
          </cell>
          <cell r="C768" t="str">
            <v>89732</v>
          </cell>
          <cell r="D768" t="str">
            <v>431428-0</v>
          </cell>
          <cell r="E768" t="str">
            <v>JOELHO 45 GRAUS, PVC, SERIE NORMAL, ESGOTO PREDIAL, DN 50 MM, JUNTA ELÁSTICA, FORNECIDO E INSTALADO EM RAMAL DE DESCARGA OU RAMAL DE ESGOTO SANITÁRIO. AF_08/2022</v>
          </cell>
          <cell r="F768" t="str">
            <v>un</v>
          </cell>
          <cell r="G768">
            <v>1</v>
          </cell>
          <cell r="H768">
            <v>0</v>
          </cell>
          <cell r="I768">
            <v>1</v>
          </cell>
          <cell r="J768">
            <v>8.17</v>
          </cell>
          <cell r="K768">
            <v>8.17</v>
          </cell>
          <cell r="L768">
            <v>6.44</v>
          </cell>
          <cell r="M768">
            <v>6.44</v>
          </cell>
          <cell r="N768">
            <v>0</v>
          </cell>
          <cell r="O768">
            <v>0</v>
          </cell>
          <cell r="P768">
            <v>14.61</v>
          </cell>
          <cell r="Q768">
            <v>14.61</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Q768">
            <v>0</v>
          </cell>
        </row>
        <row r="769">
          <cell r="A769" t="str">
            <v>8.6.</v>
          </cell>
          <cell r="E769" t="str">
            <v>Esgoto (Dreno Arcond Enterrado)</v>
          </cell>
          <cell r="H769">
            <v>0</v>
          </cell>
          <cell r="I769">
            <v>0</v>
          </cell>
          <cell r="K769">
            <v>0</v>
          </cell>
          <cell r="M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I769">
            <v>0</v>
          </cell>
          <cell r="CJ769">
            <v>0</v>
          </cell>
          <cell r="CK769">
            <v>0</v>
          </cell>
          <cell r="CL769">
            <v>0</v>
          </cell>
          <cell r="CM769">
            <v>0</v>
          </cell>
          <cell r="CN769">
            <v>0</v>
          </cell>
          <cell r="CO769">
            <v>0</v>
          </cell>
          <cell r="CP769">
            <v>0</v>
          </cell>
          <cell r="CQ769">
            <v>0</v>
          </cell>
        </row>
        <row r="770">
          <cell r="A770" t="str">
            <v>8.6.1.</v>
          </cell>
          <cell r="E770" t="str">
            <v>Circular</v>
          </cell>
          <cell r="H770">
            <v>0</v>
          </cell>
          <cell r="I770">
            <v>0</v>
          </cell>
          <cell r="K770">
            <v>0</v>
          </cell>
          <cell r="M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I770">
            <v>0</v>
          </cell>
          <cell r="CJ770">
            <v>0</v>
          </cell>
          <cell r="CK770">
            <v>0</v>
          </cell>
          <cell r="CL770">
            <v>0</v>
          </cell>
          <cell r="CM770">
            <v>0</v>
          </cell>
          <cell r="CN770">
            <v>0</v>
          </cell>
          <cell r="CO770">
            <v>0</v>
          </cell>
          <cell r="CP770">
            <v>0</v>
          </cell>
          <cell r="CQ770">
            <v>0</v>
          </cell>
        </row>
        <row r="771">
          <cell r="A771" t="str">
            <v>8.6.1.1</v>
          </cell>
          <cell r="B771" t="str">
            <v>NZR</v>
          </cell>
          <cell r="C771" t="str">
            <v>89712.02</v>
          </cell>
          <cell r="D771" t="str">
            <v>409986-9</v>
          </cell>
          <cell r="E771" t="str">
            <v>TUBO PVC, SERIE NORMAL, ESGOTO PREDIAL, DN 50 MM, FORNECIDO E INSTALADO EM RAMAL DE DESCARGA OU RAMAL DE ESGOTO SANITÁRIO, INCLUSIVE ANEL DE BORRACHA (ESGOTO DRENO ENTERRADO - FÓRUM DE NAZARÉ DA MATA)</v>
          </cell>
          <cell r="F771" t="str">
            <v>m</v>
          </cell>
          <cell r="G771">
            <v>5.59</v>
          </cell>
          <cell r="H771">
            <v>0</v>
          </cell>
          <cell r="I771">
            <v>5.59</v>
          </cell>
          <cell r="J771">
            <v>11.11</v>
          </cell>
          <cell r="K771">
            <v>62.104899999999994</v>
          </cell>
          <cell r="L771">
            <v>14.88</v>
          </cell>
          <cell r="M771">
            <v>83.179200000000009</v>
          </cell>
          <cell r="N771">
            <v>0</v>
          </cell>
          <cell r="O771">
            <v>0</v>
          </cell>
          <cell r="P771">
            <v>25.990000000000002</v>
          </cell>
          <cell r="Q771">
            <v>145.28</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I771">
            <v>0</v>
          </cell>
          <cell r="CJ771">
            <v>0</v>
          </cell>
          <cell r="CK771">
            <v>0</v>
          </cell>
          <cell r="CL771">
            <v>0</v>
          </cell>
          <cell r="CM771">
            <v>0</v>
          </cell>
          <cell r="CN771">
            <v>0</v>
          </cell>
          <cell r="CO771">
            <v>0</v>
          </cell>
          <cell r="CP771">
            <v>0</v>
          </cell>
          <cell r="CQ771">
            <v>0</v>
          </cell>
        </row>
        <row r="772">
          <cell r="A772" t="str">
            <v>8.6.1.2</v>
          </cell>
          <cell r="B772" t="str">
            <v>SINAPI</v>
          </cell>
          <cell r="C772" t="str">
            <v>89711</v>
          </cell>
          <cell r="D772" t="str">
            <v>431826-9</v>
          </cell>
          <cell r="E772" t="str">
            <v>TUBO PVC, SERIE NORMAL, ESGOTO PREDIAL, DN 40 MM, FORNECIDO E INSTALADO EM RAMAL DE DESCARGA OU RAMAL DE ESGOTO SANITÁRIO. AF_08/2022</v>
          </cell>
          <cell r="F772" t="str">
            <v>m</v>
          </cell>
          <cell r="G772">
            <v>1.53</v>
          </cell>
          <cell r="H772">
            <v>0</v>
          </cell>
          <cell r="I772">
            <v>1.53</v>
          </cell>
          <cell r="J772">
            <v>6.31</v>
          </cell>
          <cell r="K772">
            <v>9.6542999999999992</v>
          </cell>
          <cell r="L772">
            <v>13.7</v>
          </cell>
          <cell r="M772">
            <v>20.960999999999999</v>
          </cell>
          <cell r="N772">
            <v>0</v>
          </cell>
          <cell r="O772">
            <v>0</v>
          </cell>
          <cell r="P772">
            <v>20.009999999999998</v>
          </cell>
          <cell r="Q772">
            <v>30.61</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I772">
            <v>0</v>
          </cell>
          <cell r="CJ772">
            <v>0</v>
          </cell>
          <cell r="CK772">
            <v>0</v>
          </cell>
          <cell r="CL772">
            <v>0</v>
          </cell>
          <cell r="CM772">
            <v>0</v>
          </cell>
          <cell r="CN772">
            <v>0</v>
          </cell>
          <cell r="CO772">
            <v>0</v>
          </cell>
          <cell r="CP772">
            <v>0</v>
          </cell>
          <cell r="CQ772">
            <v>0</v>
          </cell>
        </row>
        <row r="773">
          <cell r="A773" t="str">
            <v>8.6.1.3</v>
          </cell>
          <cell r="B773" t="str">
            <v>SINAPI</v>
          </cell>
          <cell r="C773" t="str">
            <v>89711</v>
          </cell>
          <cell r="D773" t="str">
            <v>431826-9</v>
          </cell>
          <cell r="E773" t="str">
            <v>TUBO PVC, SERIE NORMAL, ESGOTO PREDIAL, DN 40 MM, FORNECIDO E INSTALADO EM RAMAL DE DESCARGA OU RAMAL DE ESGOTO SANITÁRIO. AF_08/2022</v>
          </cell>
          <cell r="F773" t="str">
            <v>m</v>
          </cell>
          <cell r="G773">
            <v>50.87</v>
          </cell>
          <cell r="H773">
            <v>0</v>
          </cell>
          <cell r="I773">
            <v>50.87</v>
          </cell>
          <cell r="J773">
            <v>6.31</v>
          </cell>
          <cell r="K773">
            <v>320.98969999999997</v>
          </cell>
          <cell r="L773">
            <v>13.7</v>
          </cell>
          <cell r="M773">
            <v>696.91899999999998</v>
          </cell>
          <cell r="N773">
            <v>0</v>
          </cell>
          <cell r="O773">
            <v>0</v>
          </cell>
          <cell r="P773">
            <v>20.009999999999998</v>
          </cell>
          <cell r="Q773">
            <v>1017.9</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I773">
            <v>0</v>
          </cell>
          <cell r="CJ773">
            <v>0</v>
          </cell>
          <cell r="CK773">
            <v>0</v>
          </cell>
          <cell r="CL773">
            <v>0</v>
          </cell>
          <cell r="CM773">
            <v>0</v>
          </cell>
          <cell r="CN773">
            <v>0</v>
          </cell>
          <cell r="CO773">
            <v>0</v>
          </cell>
          <cell r="CP773">
            <v>0</v>
          </cell>
          <cell r="CQ773">
            <v>0</v>
          </cell>
        </row>
        <row r="774">
          <cell r="A774" t="str">
            <v>8.6.1.4</v>
          </cell>
          <cell r="B774" t="str">
            <v>SINAPI</v>
          </cell>
          <cell r="C774" t="str">
            <v>93358</v>
          </cell>
          <cell r="D774" t="str">
            <v>508841-0</v>
          </cell>
          <cell r="E774" t="str">
            <v>ESCAVAÇÃO MANUAL DE VALA COM PROFUNDIDADE MENOR OU IGUAL A 1,30 M. AF_02/2021</v>
          </cell>
          <cell r="F774" t="str">
            <v>m³</v>
          </cell>
          <cell r="G774">
            <v>1.9</v>
          </cell>
          <cell r="H774">
            <v>0</v>
          </cell>
          <cell r="I774">
            <v>1.9</v>
          </cell>
          <cell r="J774">
            <v>16.45</v>
          </cell>
          <cell r="K774">
            <v>31.254999999999995</v>
          </cell>
          <cell r="L774">
            <v>75.63</v>
          </cell>
          <cell r="M774">
            <v>143.69699999999997</v>
          </cell>
          <cell r="N774">
            <v>0</v>
          </cell>
          <cell r="O774">
            <v>0</v>
          </cell>
          <cell r="P774">
            <v>92.08</v>
          </cell>
          <cell r="Q774">
            <v>174.95</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I774">
            <v>0</v>
          </cell>
          <cell r="CJ774">
            <v>0</v>
          </cell>
          <cell r="CK774">
            <v>0</v>
          </cell>
          <cell r="CL774">
            <v>0</v>
          </cell>
          <cell r="CM774">
            <v>0</v>
          </cell>
          <cell r="CN774">
            <v>0</v>
          </cell>
          <cell r="CO774">
            <v>0</v>
          </cell>
          <cell r="CP774">
            <v>0</v>
          </cell>
          <cell r="CQ774">
            <v>0</v>
          </cell>
        </row>
        <row r="775">
          <cell r="A775" t="str">
            <v>8.6.1.5</v>
          </cell>
          <cell r="B775" t="str">
            <v>DEA</v>
          </cell>
          <cell r="C775" t="str">
            <v>24.72</v>
          </cell>
          <cell r="D775" t="str">
            <v>510536-6</v>
          </cell>
          <cell r="E775" t="str">
            <v>REATERRO MANUAL APILOADO COM SOQUETE.</v>
          </cell>
          <cell r="F775" t="str">
            <v>m³</v>
          </cell>
          <cell r="G775">
            <v>1.9</v>
          </cell>
          <cell r="H775">
            <v>0</v>
          </cell>
          <cell r="I775">
            <v>1.9</v>
          </cell>
          <cell r="J775">
            <v>10.63</v>
          </cell>
          <cell r="K775">
            <v>20.196999999999999</v>
          </cell>
          <cell r="L775">
            <v>54.27</v>
          </cell>
          <cell r="M775">
            <v>103.113</v>
          </cell>
          <cell r="N775">
            <v>0</v>
          </cell>
          <cell r="O775">
            <v>0</v>
          </cell>
          <cell r="P775">
            <v>64.900000000000006</v>
          </cell>
          <cell r="Q775">
            <v>123.31</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I775">
            <v>0</v>
          </cell>
          <cell r="CJ775">
            <v>0</v>
          </cell>
          <cell r="CK775">
            <v>0</v>
          </cell>
          <cell r="CL775">
            <v>0</v>
          </cell>
          <cell r="CM775">
            <v>0</v>
          </cell>
          <cell r="CN775">
            <v>0</v>
          </cell>
          <cell r="CO775">
            <v>0</v>
          </cell>
          <cell r="CP775">
            <v>0</v>
          </cell>
          <cell r="CQ775">
            <v>0</v>
          </cell>
        </row>
        <row r="776">
          <cell r="A776" t="str">
            <v>8.6.2.</v>
          </cell>
          <cell r="E776" t="str">
            <v>Conexão</v>
          </cell>
          <cell r="H776">
            <v>0</v>
          </cell>
          <cell r="I776">
            <v>0</v>
          </cell>
          <cell r="K776">
            <v>0</v>
          </cell>
          <cell r="M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I776">
            <v>0</v>
          </cell>
          <cell r="CJ776">
            <v>0</v>
          </cell>
          <cell r="CK776">
            <v>0</v>
          </cell>
          <cell r="CL776">
            <v>0</v>
          </cell>
          <cell r="CM776">
            <v>0</v>
          </cell>
          <cell r="CN776">
            <v>0</v>
          </cell>
          <cell r="CO776">
            <v>0</v>
          </cell>
          <cell r="CP776">
            <v>0</v>
          </cell>
          <cell r="CQ776">
            <v>0</v>
          </cell>
        </row>
        <row r="777">
          <cell r="A777" t="str">
            <v>8.6.2.1</v>
          </cell>
          <cell r="B777" t="str">
            <v>SINAPI</v>
          </cell>
          <cell r="C777" t="str">
            <v>104341</v>
          </cell>
          <cell r="D777" t="str">
            <v>462673-7</v>
          </cell>
          <cell r="E777" t="str">
            <v>BUCHA DE REDUÇÃO LONGA, PVC, SÉRIE NORMAL, ESGOTO PREDIAL, DN 50 X 40 MM, JUNTA SOLDÁVEL E ELÁSTICA, FORNECIDO E INSTALADO EM RAMAL DE DESCARGA OU RAMAL DE ESGOTO SANITÁRIO. AF_08/2022</v>
          </cell>
          <cell r="F777" t="str">
            <v>un</v>
          </cell>
          <cell r="G777">
            <v>2</v>
          </cell>
          <cell r="H777">
            <v>0</v>
          </cell>
          <cell r="I777">
            <v>2</v>
          </cell>
          <cell r="J777">
            <v>5.59</v>
          </cell>
          <cell r="K777">
            <v>11.18</v>
          </cell>
          <cell r="L777">
            <v>4.12</v>
          </cell>
          <cell r="M777">
            <v>8.24</v>
          </cell>
          <cell r="N777">
            <v>0</v>
          </cell>
          <cell r="O777">
            <v>0</v>
          </cell>
          <cell r="P777">
            <v>9.7100000000000009</v>
          </cell>
          <cell r="Q777">
            <v>19.420000000000002</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Q777">
            <v>0</v>
          </cell>
        </row>
        <row r="778">
          <cell r="A778" t="str">
            <v>8.6.2.2</v>
          </cell>
          <cell r="B778" t="str">
            <v>SINAPI</v>
          </cell>
          <cell r="C778" t="str">
            <v>89726</v>
          </cell>
          <cell r="D778" t="str">
            <v>431427-1</v>
          </cell>
          <cell r="E778" t="str">
            <v>JOELHO 45 GRAUS, PVC, SERIE NORMAL, ESGOTO PREDIAL, DN 40 MM, JUNTA SOLDÁVEL, FORNECIDO E INSTALADO EM RAMAL DE DESCARGA OU RAMAL DE ESGOTO SANITÁRIO. AF_08/2022</v>
          </cell>
          <cell r="F778" t="str">
            <v>un</v>
          </cell>
          <cell r="G778">
            <v>9</v>
          </cell>
          <cell r="H778">
            <v>0</v>
          </cell>
          <cell r="I778">
            <v>9</v>
          </cell>
          <cell r="J778">
            <v>3.66</v>
          </cell>
          <cell r="K778">
            <v>32.94</v>
          </cell>
          <cell r="L778">
            <v>5.93</v>
          </cell>
          <cell r="M778">
            <v>53.37</v>
          </cell>
          <cell r="N778">
            <v>0</v>
          </cell>
          <cell r="O778">
            <v>0</v>
          </cell>
          <cell r="P778">
            <v>9.59</v>
          </cell>
          <cell r="Q778">
            <v>86.31</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I778">
            <v>0</v>
          </cell>
          <cell r="CJ778">
            <v>0</v>
          </cell>
          <cell r="CK778">
            <v>0</v>
          </cell>
          <cell r="CL778">
            <v>0</v>
          </cell>
          <cell r="CM778">
            <v>0</v>
          </cell>
          <cell r="CN778">
            <v>0</v>
          </cell>
          <cell r="CO778">
            <v>0</v>
          </cell>
          <cell r="CP778">
            <v>0</v>
          </cell>
          <cell r="CQ778">
            <v>0</v>
          </cell>
        </row>
        <row r="779">
          <cell r="A779" t="str">
            <v>8.6.2.3</v>
          </cell>
          <cell r="B779" t="str">
            <v>SINAPI</v>
          </cell>
          <cell r="C779" t="str">
            <v>89724</v>
          </cell>
          <cell r="D779" t="str">
            <v>431929-0</v>
          </cell>
          <cell r="E779" t="str">
            <v>JOELHO 90 GRAUS, PVC, SERIE NORMAL, ESGOTO PREDIAL, DN 40 MM, JUNTA SOLDÁVEL, FORNECIDO E INSTALADO EM RAMAL DE DESCARGA OU RAMAL DE ESGOTO SANITÁRIO. AF_08/2022</v>
          </cell>
          <cell r="F779" t="str">
            <v>un</v>
          </cell>
          <cell r="G779">
            <v>11</v>
          </cell>
          <cell r="H779">
            <v>0</v>
          </cell>
          <cell r="I779">
            <v>11</v>
          </cell>
          <cell r="J779">
            <v>3.53</v>
          </cell>
          <cell r="K779">
            <v>38.83</v>
          </cell>
          <cell r="L779">
            <v>5.93</v>
          </cell>
          <cell r="M779">
            <v>65.22999999999999</v>
          </cell>
          <cell r="N779">
            <v>0</v>
          </cell>
          <cell r="O779">
            <v>0</v>
          </cell>
          <cell r="P779">
            <v>9.4599999999999991</v>
          </cell>
          <cell r="Q779">
            <v>104.06</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0</v>
          </cell>
          <cell r="CB779">
            <v>0</v>
          </cell>
          <cell r="CC779">
            <v>0</v>
          </cell>
          <cell r="CD779">
            <v>0</v>
          </cell>
          <cell r="CE779">
            <v>0</v>
          </cell>
          <cell r="CF779">
            <v>0</v>
          </cell>
          <cell r="CG779">
            <v>0</v>
          </cell>
          <cell r="CH779">
            <v>0</v>
          </cell>
          <cell r="CI779">
            <v>0</v>
          </cell>
          <cell r="CJ779">
            <v>0</v>
          </cell>
          <cell r="CK779">
            <v>0</v>
          </cell>
          <cell r="CL779">
            <v>0</v>
          </cell>
          <cell r="CM779">
            <v>0</v>
          </cell>
          <cell r="CN779">
            <v>0</v>
          </cell>
          <cell r="CO779">
            <v>0</v>
          </cell>
          <cell r="CP779">
            <v>0</v>
          </cell>
          <cell r="CQ779">
            <v>0</v>
          </cell>
        </row>
        <row r="780">
          <cell r="A780" t="str">
            <v>8.6.2.4</v>
          </cell>
          <cell r="B780" t="str">
            <v>SINAPI</v>
          </cell>
          <cell r="C780" t="str">
            <v>89731</v>
          </cell>
          <cell r="D780" t="str">
            <v>431634-7</v>
          </cell>
          <cell r="E780" t="str">
            <v>JOELHO 90 GRAUS, PVC, SERIE NORMAL, ESGOTO PREDIAL, DN 50 MM, JUNTA ELÁSTICA, FORNECIDO E INSTALADO EM RAMAL DE DESCARGA OU RAMAL DE ESGOTO SANITÁRIO. AF_08/2022</v>
          </cell>
          <cell r="F780" t="str">
            <v>un</v>
          </cell>
          <cell r="G780">
            <v>2</v>
          </cell>
          <cell r="H780">
            <v>0</v>
          </cell>
          <cell r="I780">
            <v>2</v>
          </cell>
          <cell r="J780">
            <v>7.73</v>
          </cell>
          <cell r="K780">
            <v>15.46</v>
          </cell>
          <cell r="L780">
            <v>6.44</v>
          </cell>
          <cell r="M780">
            <v>12.88</v>
          </cell>
          <cell r="N780">
            <v>0</v>
          </cell>
          <cell r="O780">
            <v>0</v>
          </cell>
          <cell r="P780">
            <v>14.170000000000002</v>
          </cell>
          <cell r="Q780">
            <v>28.34</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0</v>
          </cell>
          <cell r="CB780">
            <v>0</v>
          </cell>
          <cell r="CC780">
            <v>0</v>
          </cell>
          <cell r="CD780">
            <v>0</v>
          </cell>
          <cell r="CE780">
            <v>0</v>
          </cell>
          <cell r="CF780">
            <v>0</v>
          </cell>
          <cell r="CG780">
            <v>0</v>
          </cell>
          <cell r="CH780">
            <v>0</v>
          </cell>
          <cell r="CI780">
            <v>0</v>
          </cell>
          <cell r="CJ780">
            <v>0</v>
          </cell>
          <cell r="CK780">
            <v>0</v>
          </cell>
          <cell r="CL780">
            <v>0</v>
          </cell>
          <cell r="CM780">
            <v>0</v>
          </cell>
          <cell r="CN780">
            <v>0</v>
          </cell>
          <cell r="CO780">
            <v>0</v>
          </cell>
          <cell r="CP780">
            <v>0</v>
          </cell>
          <cell r="CQ780">
            <v>0</v>
          </cell>
        </row>
        <row r="781">
          <cell r="A781" t="str">
            <v>8.6.2.5</v>
          </cell>
          <cell r="B781" t="str">
            <v>SINAPI</v>
          </cell>
          <cell r="C781" t="str">
            <v>89783</v>
          </cell>
          <cell r="D781" t="str">
            <v>431644-4</v>
          </cell>
          <cell r="E781" t="str">
            <v>JUNÇÃO SIMPLES, PVC, SERIE NORMAL, ESGOTO PREDIAL, DN 40 MM, JUNTA SOLDÁVEL, FORNECIDO E INSTALADO EM RAMAL DE DESCARGA OU RAMAL DE ESGOTO SANITÁRIO. AF_08/2022</v>
          </cell>
          <cell r="F781" t="str">
            <v>un</v>
          </cell>
          <cell r="G781">
            <v>7</v>
          </cell>
          <cell r="H781">
            <v>0</v>
          </cell>
          <cell r="I781">
            <v>7</v>
          </cell>
          <cell r="J781">
            <v>5.51</v>
          </cell>
          <cell r="K781">
            <v>38.57</v>
          </cell>
          <cell r="L781">
            <v>7.91</v>
          </cell>
          <cell r="M781">
            <v>55.370000000000005</v>
          </cell>
          <cell r="N781">
            <v>0</v>
          </cell>
          <cell r="O781">
            <v>0</v>
          </cell>
          <cell r="P781">
            <v>13.42</v>
          </cell>
          <cell r="Q781">
            <v>93.94</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0</v>
          </cell>
          <cell r="CB781">
            <v>0</v>
          </cell>
          <cell r="CC781">
            <v>0</v>
          </cell>
          <cell r="CD781">
            <v>0</v>
          </cell>
          <cell r="CE781">
            <v>0</v>
          </cell>
          <cell r="CF781">
            <v>0</v>
          </cell>
          <cell r="CG781">
            <v>0</v>
          </cell>
          <cell r="CH781">
            <v>0</v>
          </cell>
          <cell r="CI781">
            <v>0</v>
          </cell>
          <cell r="CJ781">
            <v>0</v>
          </cell>
          <cell r="CK781">
            <v>0</v>
          </cell>
          <cell r="CL781">
            <v>0</v>
          </cell>
          <cell r="CM781">
            <v>0</v>
          </cell>
          <cell r="CN781">
            <v>0</v>
          </cell>
          <cell r="CO781">
            <v>0</v>
          </cell>
          <cell r="CP781">
            <v>0</v>
          </cell>
          <cell r="CQ781">
            <v>0</v>
          </cell>
        </row>
        <row r="782">
          <cell r="A782" t="str">
            <v>8.6.2.6</v>
          </cell>
          <cell r="B782" t="str">
            <v>SINAPI</v>
          </cell>
          <cell r="C782" t="str">
            <v>89785</v>
          </cell>
          <cell r="D782" t="str">
            <v>431646-0</v>
          </cell>
          <cell r="E782" t="str">
            <v>JUNÇÃO SIMPLES, PVC, SERIE NORMAL, ESGOTO PREDIAL, DN 50 X 50 MM, JUNTA ELÁSTICA, FORNECIDO E INSTALADO EM RAMAL DE DESCARGA OU RAMAL DE ESGOTO SANITÁRIO. AF_08/2022</v>
          </cell>
          <cell r="F782" t="str">
            <v>un</v>
          </cell>
          <cell r="G782">
            <v>1</v>
          </cell>
          <cell r="H782">
            <v>0</v>
          </cell>
          <cell r="I782">
            <v>1</v>
          </cell>
          <cell r="J782">
            <v>14.63</v>
          </cell>
          <cell r="K782">
            <v>14.63</v>
          </cell>
          <cell r="L782">
            <v>8.59</v>
          </cell>
          <cell r="M782">
            <v>8.59</v>
          </cell>
          <cell r="N782">
            <v>0</v>
          </cell>
          <cell r="O782">
            <v>0</v>
          </cell>
          <cell r="P782">
            <v>23.22</v>
          </cell>
          <cell r="Q782">
            <v>23.22</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cell r="CI782">
            <v>0</v>
          </cell>
          <cell r="CJ782">
            <v>0</v>
          </cell>
          <cell r="CK782">
            <v>0</v>
          </cell>
          <cell r="CL782">
            <v>0</v>
          </cell>
          <cell r="CM782">
            <v>0</v>
          </cell>
          <cell r="CN782">
            <v>0</v>
          </cell>
          <cell r="CO782">
            <v>0</v>
          </cell>
          <cell r="CP782">
            <v>0</v>
          </cell>
          <cell r="CQ782">
            <v>0</v>
          </cell>
        </row>
        <row r="783">
          <cell r="A783" t="str">
            <v>8.6.2.7</v>
          </cell>
          <cell r="B783" t="str">
            <v>SINAPI</v>
          </cell>
          <cell r="C783" t="str">
            <v>89782</v>
          </cell>
          <cell r="D783" t="str">
            <v>432685-7</v>
          </cell>
          <cell r="E783" t="str">
            <v>TE, PVC, SERIE NORMAL, ESGOTO PREDIAL, DN 40 X 40 MM, JUNTA SOLDÁVEL, FORNECIDO E INSTALADO EM RAMAL DE DESCARGA OU RAMAL DE ESGOTO SANITÁRIO. AF_08/2022</v>
          </cell>
          <cell r="F783" t="str">
            <v>un</v>
          </cell>
          <cell r="G783">
            <v>1</v>
          </cell>
          <cell r="H783">
            <v>0</v>
          </cell>
          <cell r="I783">
            <v>1</v>
          </cell>
          <cell r="J783">
            <v>5.45</v>
          </cell>
          <cell r="K783">
            <v>5.45</v>
          </cell>
          <cell r="L783">
            <v>7.91</v>
          </cell>
          <cell r="M783">
            <v>7.91</v>
          </cell>
          <cell r="N783">
            <v>0</v>
          </cell>
          <cell r="O783">
            <v>0</v>
          </cell>
          <cell r="P783">
            <v>13.36</v>
          </cell>
          <cell r="Q783">
            <v>13.36</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0</v>
          </cell>
          <cell r="CB783">
            <v>0</v>
          </cell>
          <cell r="CC783">
            <v>0</v>
          </cell>
          <cell r="CD783">
            <v>0</v>
          </cell>
          <cell r="CE783">
            <v>0</v>
          </cell>
          <cell r="CF783">
            <v>0</v>
          </cell>
          <cell r="CG783">
            <v>0</v>
          </cell>
          <cell r="CH783">
            <v>0</v>
          </cell>
          <cell r="CI783">
            <v>0</v>
          </cell>
          <cell r="CJ783">
            <v>0</v>
          </cell>
          <cell r="CK783">
            <v>0</v>
          </cell>
          <cell r="CL783">
            <v>0</v>
          </cell>
          <cell r="CM783">
            <v>0</v>
          </cell>
          <cell r="CN783">
            <v>0</v>
          </cell>
          <cell r="CO783">
            <v>0</v>
          </cell>
          <cell r="CP783">
            <v>0</v>
          </cell>
          <cell r="CQ783">
            <v>0</v>
          </cell>
        </row>
        <row r="784">
          <cell r="A784" t="str">
            <v>8.7.</v>
          </cell>
          <cell r="E784" t="str">
            <v>Pluvial</v>
          </cell>
          <cell r="H784">
            <v>0</v>
          </cell>
          <cell r="I784">
            <v>0</v>
          </cell>
          <cell r="K784">
            <v>0</v>
          </cell>
          <cell r="M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0</v>
          </cell>
          <cell r="CB784">
            <v>0</v>
          </cell>
          <cell r="CC784">
            <v>0</v>
          </cell>
          <cell r="CD784">
            <v>0</v>
          </cell>
          <cell r="CE784">
            <v>0</v>
          </cell>
          <cell r="CF784">
            <v>0</v>
          </cell>
          <cell r="CG784">
            <v>0</v>
          </cell>
          <cell r="CH784">
            <v>0</v>
          </cell>
          <cell r="CI784">
            <v>0</v>
          </cell>
          <cell r="CJ784">
            <v>0</v>
          </cell>
          <cell r="CK784">
            <v>0</v>
          </cell>
          <cell r="CL784">
            <v>0</v>
          </cell>
          <cell r="CM784">
            <v>0</v>
          </cell>
          <cell r="CN784">
            <v>0</v>
          </cell>
          <cell r="CO784">
            <v>0</v>
          </cell>
          <cell r="CP784">
            <v>0</v>
          </cell>
          <cell r="CQ784">
            <v>0</v>
          </cell>
        </row>
        <row r="785">
          <cell r="A785" t="str">
            <v>8.7.1.</v>
          </cell>
          <cell r="E785" t="str">
            <v>Circular</v>
          </cell>
          <cell r="H785">
            <v>0</v>
          </cell>
          <cell r="I785">
            <v>0</v>
          </cell>
          <cell r="K785">
            <v>0</v>
          </cell>
          <cell r="M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0</v>
          </cell>
          <cell r="CB785">
            <v>0</v>
          </cell>
          <cell r="CC785">
            <v>0</v>
          </cell>
          <cell r="CD785">
            <v>0</v>
          </cell>
          <cell r="CE785">
            <v>0</v>
          </cell>
          <cell r="CF785">
            <v>0</v>
          </cell>
          <cell r="CG785">
            <v>0</v>
          </cell>
          <cell r="CH785">
            <v>0</v>
          </cell>
          <cell r="CI785">
            <v>0</v>
          </cell>
          <cell r="CJ785">
            <v>0</v>
          </cell>
          <cell r="CK785">
            <v>0</v>
          </cell>
          <cell r="CL785">
            <v>0</v>
          </cell>
          <cell r="CM785">
            <v>0</v>
          </cell>
          <cell r="CN785">
            <v>0</v>
          </cell>
          <cell r="CO785">
            <v>0</v>
          </cell>
          <cell r="CP785">
            <v>0</v>
          </cell>
          <cell r="CQ785">
            <v>0</v>
          </cell>
        </row>
        <row r="786">
          <cell r="A786" t="str">
            <v>8.7.1.1</v>
          </cell>
          <cell r="B786" t="str">
            <v>NZR</v>
          </cell>
          <cell r="C786" t="str">
            <v>89578.01</v>
          </cell>
          <cell r="D786" t="str">
            <v>444420-5</v>
          </cell>
          <cell r="E786" t="str">
            <v>TUBO PVC, SÉRIE R, ÁGUA PLUVIAL, DN 100 MM, FORNECIDO E INSTALADO EM CONDUTORES VERTICAIS DE ÁGUAS PLUVIAIS, INCLUSIVE ANEL DE BORRACHA (PLUVIAL - FÓRUM DE NAZARÉ DA MATA)</v>
          </cell>
          <cell r="F786" t="str">
            <v>m</v>
          </cell>
          <cell r="G786">
            <v>53.6</v>
          </cell>
          <cell r="H786">
            <v>0</v>
          </cell>
          <cell r="I786">
            <v>53.6</v>
          </cell>
          <cell r="J786">
            <v>18.48</v>
          </cell>
          <cell r="K786">
            <v>990.52800000000002</v>
          </cell>
          <cell r="L786">
            <v>3.54</v>
          </cell>
          <cell r="M786">
            <v>189.744</v>
          </cell>
          <cell r="N786">
            <v>0</v>
          </cell>
          <cell r="O786">
            <v>0</v>
          </cell>
          <cell r="P786">
            <v>22.02</v>
          </cell>
          <cell r="Q786">
            <v>1180.27</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0</v>
          </cell>
          <cell r="CB786">
            <v>0</v>
          </cell>
          <cell r="CC786">
            <v>0</v>
          </cell>
          <cell r="CD786">
            <v>0</v>
          </cell>
          <cell r="CE786">
            <v>0</v>
          </cell>
          <cell r="CF786">
            <v>0</v>
          </cell>
          <cell r="CG786">
            <v>0</v>
          </cell>
          <cell r="CH786">
            <v>0</v>
          </cell>
          <cell r="CI786">
            <v>0</v>
          </cell>
          <cell r="CJ786">
            <v>0</v>
          </cell>
          <cell r="CK786">
            <v>0</v>
          </cell>
          <cell r="CL786">
            <v>0</v>
          </cell>
          <cell r="CM786">
            <v>0</v>
          </cell>
          <cell r="CN786">
            <v>0</v>
          </cell>
          <cell r="CO786">
            <v>0</v>
          </cell>
          <cell r="CP786">
            <v>0</v>
          </cell>
          <cell r="CQ786">
            <v>0</v>
          </cell>
        </row>
        <row r="787">
          <cell r="A787" t="str">
            <v>8.7.2.</v>
          </cell>
          <cell r="E787" t="str">
            <v>Coletor pluvial</v>
          </cell>
          <cell r="H787">
            <v>0</v>
          </cell>
          <cell r="I787">
            <v>0</v>
          </cell>
          <cell r="K787">
            <v>0</v>
          </cell>
          <cell r="M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0</v>
          </cell>
          <cell r="CB787">
            <v>0</v>
          </cell>
          <cell r="CC787">
            <v>0</v>
          </cell>
          <cell r="CD787">
            <v>0</v>
          </cell>
          <cell r="CE787">
            <v>0</v>
          </cell>
          <cell r="CF787">
            <v>0</v>
          </cell>
          <cell r="CG787">
            <v>0</v>
          </cell>
          <cell r="CH787">
            <v>0</v>
          </cell>
          <cell r="CI787">
            <v>0</v>
          </cell>
          <cell r="CJ787">
            <v>0</v>
          </cell>
          <cell r="CK787">
            <v>0</v>
          </cell>
          <cell r="CL787">
            <v>0</v>
          </cell>
          <cell r="CM787">
            <v>0</v>
          </cell>
          <cell r="CN787">
            <v>0</v>
          </cell>
          <cell r="CO787">
            <v>0</v>
          </cell>
          <cell r="CP787">
            <v>0</v>
          </cell>
          <cell r="CQ787">
            <v>0</v>
          </cell>
        </row>
        <row r="788">
          <cell r="A788" t="str">
            <v>8.7.2.1</v>
          </cell>
          <cell r="B788" t="str">
            <v>SINAPI</v>
          </cell>
          <cell r="C788" t="str">
            <v>89744</v>
          </cell>
          <cell r="D788" t="str">
            <v>431633-9</v>
          </cell>
          <cell r="E788" t="str">
            <v>JOELHO 90 GRAUS, PVC, SERIE NORMAL, ESGOTO PREDIAL, DN 100 MM, JUNTA ELÁSTICA, FORNECIDO E INSTALADO EM RAMAL DE DESCARGA OU RAMAL DE ESGOTO SANITÁRIO. AF_08/2022</v>
          </cell>
          <cell r="F788" t="str">
            <v>un</v>
          </cell>
          <cell r="G788">
            <v>3</v>
          </cell>
          <cell r="H788">
            <v>0</v>
          </cell>
          <cell r="I788">
            <v>3</v>
          </cell>
          <cell r="J788">
            <v>15.6</v>
          </cell>
          <cell r="K788">
            <v>46.8</v>
          </cell>
          <cell r="L788">
            <v>9</v>
          </cell>
          <cell r="M788">
            <v>27</v>
          </cell>
          <cell r="N788">
            <v>0</v>
          </cell>
          <cell r="O788">
            <v>0</v>
          </cell>
          <cell r="P788">
            <v>24.6</v>
          </cell>
          <cell r="Q788">
            <v>73.8</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0</v>
          </cell>
          <cell r="CB788">
            <v>0</v>
          </cell>
          <cell r="CC788">
            <v>0</v>
          </cell>
          <cell r="CD788">
            <v>0</v>
          </cell>
          <cell r="CE788">
            <v>0</v>
          </cell>
          <cell r="CF788">
            <v>0</v>
          </cell>
          <cell r="CG788">
            <v>0</v>
          </cell>
          <cell r="CH788">
            <v>0</v>
          </cell>
          <cell r="CI788">
            <v>0</v>
          </cell>
          <cell r="CJ788">
            <v>0</v>
          </cell>
          <cell r="CK788">
            <v>0</v>
          </cell>
          <cell r="CL788">
            <v>0</v>
          </cell>
          <cell r="CM788">
            <v>0</v>
          </cell>
          <cell r="CN788">
            <v>0</v>
          </cell>
          <cell r="CO788">
            <v>0</v>
          </cell>
          <cell r="CP788">
            <v>0</v>
          </cell>
          <cell r="CQ788">
            <v>0</v>
          </cell>
        </row>
        <row r="789">
          <cell r="A789" t="str">
            <v>8.7.2.2</v>
          </cell>
          <cell r="B789" t="str">
            <v>DEA</v>
          </cell>
          <cell r="C789" t="str">
            <v>21.29</v>
          </cell>
          <cell r="D789" t="str">
            <v>470097-0</v>
          </cell>
          <cell r="E789" t="str">
            <v>FORNECIMENTO E INSTALAÇÃO DE RALO HEMISFÉRICO EM PLÁSTICO DIÂMETRO DE 100MM.</v>
          </cell>
          <cell r="F789" t="str">
            <v>un</v>
          </cell>
          <cell r="G789">
            <v>10</v>
          </cell>
          <cell r="H789">
            <v>0</v>
          </cell>
          <cell r="I789">
            <v>10</v>
          </cell>
          <cell r="J789">
            <v>25.18</v>
          </cell>
          <cell r="K789">
            <v>251.8</v>
          </cell>
          <cell r="L789">
            <v>23.45</v>
          </cell>
          <cell r="M789">
            <v>234.5</v>
          </cell>
          <cell r="N789">
            <v>0</v>
          </cell>
          <cell r="O789">
            <v>0</v>
          </cell>
          <cell r="P789">
            <v>48.629999999999995</v>
          </cell>
          <cell r="Q789">
            <v>486.3</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0</v>
          </cell>
          <cell r="CB789">
            <v>0</v>
          </cell>
          <cell r="CC789">
            <v>0</v>
          </cell>
          <cell r="CD789">
            <v>0</v>
          </cell>
          <cell r="CE789">
            <v>0</v>
          </cell>
          <cell r="CF789">
            <v>0</v>
          </cell>
          <cell r="CG789">
            <v>0</v>
          </cell>
          <cell r="CH789">
            <v>0</v>
          </cell>
          <cell r="CI789">
            <v>0</v>
          </cell>
          <cell r="CJ789">
            <v>0</v>
          </cell>
          <cell r="CK789">
            <v>0</v>
          </cell>
          <cell r="CL789">
            <v>0</v>
          </cell>
          <cell r="CM789">
            <v>0</v>
          </cell>
          <cell r="CN789">
            <v>0</v>
          </cell>
          <cell r="CO789">
            <v>0</v>
          </cell>
          <cell r="CP789">
            <v>0</v>
          </cell>
          <cell r="CQ789">
            <v>0</v>
          </cell>
        </row>
        <row r="790">
          <cell r="A790" t="str">
            <v>8.7.3.</v>
          </cell>
          <cell r="E790" t="str">
            <v>Conexão</v>
          </cell>
          <cell r="H790">
            <v>0</v>
          </cell>
          <cell r="I790">
            <v>0</v>
          </cell>
          <cell r="K790">
            <v>0</v>
          </cell>
          <cell r="M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0</v>
          </cell>
          <cell r="CB790">
            <v>0</v>
          </cell>
          <cell r="CC790">
            <v>0</v>
          </cell>
          <cell r="CD790">
            <v>0</v>
          </cell>
          <cell r="CE790">
            <v>0</v>
          </cell>
          <cell r="CF790">
            <v>0</v>
          </cell>
          <cell r="CG790">
            <v>0</v>
          </cell>
          <cell r="CH790">
            <v>0</v>
          </cell>
          <cell r="CI790">
            <v>0</v>
          </cell>
          <cell r="CJ790">
            <v>0</v>
          </cell>
          <cell r="CK790">
            <v>0</v>
          </cell>
          <cell r="CL790">
            <v>0</v>
          </cell>
          <cell r="CM790">
            <v>0</v>
          </cell>
          <cell r="CN790">
            <v>0</v>
          </cell>
          <cell r="CO790">
            <v>0</v>
          </cell>
          <cell r="CP790">
            <v>0</v>
          </cell>
          <cell r="CQ790">
            <v>0</v>
          </cell>
        </row>
        <row r="791">
          <cell r="A791" t="str">
            <v>8.7.3.1</v>
          </cell>
          <cell r="B791" t="str">
            <v>SINAPI</v>
          </cell>
          <cell r="C791" t="str">
            <v>89744</v>
          </cell>
          <cell r="D791" t="str">
            <v>431633-9</v>
          </cell>
          <cell r="E791" t="str">
            <v>JOELHO 90 GRAUS, PVC, SERIE NORMAL, ESGOTO PREDIAL, DN 100 MM, JUNTA ELÁSTICA, FORNECIDO E INSTALADO EM RAMAL DE DESCARGA OU RAMAL DE ESGOTO SANITÁRIO. AF_08/2022</v>
          </cell>
          <cell r="F791" t="str">
            <v>un</v>
          </cell>
          <cell r="G791">
            <v>2</v>
          </cell>
          <cell r="H791">
            <v>0</v>
          </cell>
          <cell r="I791">
            <v>2</v>
          </cell>
          <cell r="J791">
            <v>15.6</v>
          </cell>
          <cell r="K791">
            <v>31.2</v>
          </cell>
          <cell r="L791">
            <v>9</v>
          </cell>
          <cell r="M791">
            <v>18</v>
          </cell>
          <cell r="N791">
            <v>0</v>
          </cell>
          <cell r="O791">
            <v>0</v>
          </cell>
          <cell r="P791">
            <v>24.6</v>
          </cell>
          <cell r="Q791">
            <v>49.2</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0</v>
          </cell>
          <cell r="CC791">
            <v>0</v>
          </cell>
          <cell r="CD791">
            <v>0</v>
          </cell>
          <cell r="CE791">
            <v>0</v>
          </cell>
          <cell r="CF791">
            <v>0</v>
          </cell>
          <cell r="CG791">
            <v>0</v>
          </cell>
          <cell r="CH791">
            <v>0</v>
          </cell>
          <cell r="CI791">
            <v>0</v>
          </cell>
          <cell r="CJ791">
            <v>0</v>
          </cell>
          <cell r="CK791">
            <v>0</v>
          </cell>
          <cell r="CL791">
            <v>0</v>
          </cell>
          <cell r="CM791">
            <v>0</v>
          </cell>
          <cell r="CN791">
            <v>0</v>
          </cell>
          <cell r="CO791">
            <v>0</v>
          </cell>
          <cell r="CP791">
            <v>0</v>
          </cell>
          <cell r="CQ791">
            <v>0</v>
          </cell>
        </row>
        <row r="792">
          <cell r="A792" t="str">
            <v>8.7.3.2</v>
          </cell>
          <cell r="B792" t="str">
            <v>SINAPI</v>
          </cell>
          <cell r="C792" t="str">
            <v>89671</v>
          </cell>
          <cell r="D792" t="str">
            <v>508845-3</v>
          </cell>
          <cell r="E792" t="str">
            <v>LUVA DE CORRER, PVC, SERIE R, ÁGUA PLUVIAL, DN 100 MM, JUNTA ELÁSTICA, FORNECIDO E INSTALADO EM CONDUTORES VERTICAIS DE ÁGUAS PLUVIAIS. AF_06/2022</v>
          </cell>
          <cell r="F792" t="str">
            <v>un</v>
          </cell>
          <cell r="G792">
            <v>2</v>
          </cell>
          <cell r="H792">
            <v>0</v>
          </cell>
          <cell r="I792">
            <v>2</v>
          </cell>
          <cell r="J792">
            <v>26.43</v>
          </cell>
          <cell r="K792">
            <v>52.86</v>
          </cell>
          <cell r="L792">
            <v>8.5</v>
          </cell>
          <cell r="M792">
            <v>17</v>
          </cell>
          <cell r="N792">
            <v>0</v>
          </cell>
          <cell r="O792">
            <v>0</v>
          </cell>
          <cell r="P792">
            <v>34.93</v>
          </cell>
          <cell r="Q792">
            <v>69.86</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0</v>
          </cell>
          <cell r="CB792">
            <v>0</v>
          </cell>
          <cell r="CC792">
            <v>0</v>
          </cell>
          <cell r="CD792">
            <v>0</v>
          </cell>
          <cell r="CE792">
            <v>0</v>
          </cell>
          <cell r="CF792">
            <v>0</v>
          </cell>
          <cell r="CG792">
            <v>0</v>
          </cell>
          <cell r="CH792">
            <v>0</v>
          </cell>
          <cell r="CI792">
            <v>0</v>
          </cell>
          <cell r="CJ792">
            <v>0</v>
          </cell>
          <cell r="CK792">
            <v>0</v>
          </cell>
          <cell r="CL792">
            <v>0</v>
          </cell>
          <cell r="CM792">
            <v>0</v>
          </cell>
          <cell r="CN792">
            <v>0</v>
          </cell>
          <cell r="CO792">
            <v>0</v>
          </cell>
          <cell r="CP792">
            <v>0</v>
          </cell>
          <cell r="CQ792">
            <v>0</v>
          </cell>
        </row>
        <row r="793">
          <cell r="A793" t="str">
            <v>8.7.3.3</v>
          </cell>
          <cell r="B793" t="str">
            <v>SINAPI</v>
          </cell>
          <cell r="C793" t="str">
            <v>89584</v>
          </cell>
          <cell r="D793" t="str">
            <v>442063-2</v>
          </cell>
          <cell r="E793" t="str">
            <v>JOELHO 90 GRAUS, PVC, SERIE R, ÁGUA PLUVIAL, DN 100 MM, JUNTA ELÁSTICA, FORNECIDO E INSTALADO EM CONDUTORES VERTICAIS DE ÁGUAS PLUVIAIS. AF_06/2022</v>
          </cell>
          <cell r="F793" t="str">
            <v>un</v>
          </cell>
          <cell r="G793">
            <v>24</v>
          </cell>
          <cell r="H793">
            <v>0</v>
          </cell>
          <cell r="I793">
            <v>24</v>
          </cell>
          <cell r="J793">
            <v>24.05</v>
          </cell>
          <cell r="K793">
            <v>577.20000000000005</v>
          </cell>
          <cell r="L793">
            <v>12.76</v>
          </cell>
          <cell r="M793">
            <v>306.24</v>
          </cell>
          <cell r="N793">
            <v>0</v>
          </cell>
          <cell r="O793">
            <v>0</v>
          </cell>
          <cell r="P793">
            <v>36.81</v>
          </cell>
          <cell r="Q793">
            <v>883.44</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0</v>
          </cell>
          <cell r="CB793">
            <v>0</v>
          </cell>
          <cell r="CC793">
            <v>0</v>
          </cell>
          <cell r="CD793">
            <v>0</v>
          </cell>
          <cell r="CE793">
            <v>0</v>
          </cell>
          <cell r="CF793">
            <v>0</v>
          </cell>
          <cell r="CG793">
            <v>0</v>
          </cell>
          <cell r="CH793">
            <v>0</v>
          </cell>
          <cell r="CI793">
            <v>0</v>
          </cell>
          <cell r="CJ793">
            <v>0</v>
          </cell>
          <cell r="CK793">
            <v>0</v>
          </cell>
          <cell r="CL793">
            <v>0</v>
          </cell>
          <cell r="CM793">
            <v>0</v>
          </cell>
          <cell r="CN793">
            <v>0</v>
          </cell>
          <cell r="CO793">
            <v>0</v>
          </cell>
          <cell r="CP793">
            <v>0</v>
          </cell>
          <cell r="CQ793">
            <v>0</v>
          </cell>
        </row>
        <row r="794">
          <cell r="A794" t="str">
            <v>8.8.</v>
          </cell>
          <cell r="E794" t="str">
            <v>Pluvial (Água pluvial embutida na parede)</v>
          </cell>
          <cell r="H794">
            <v>0</v>
          </cell>
          <cell r="I794">
            <v>0</v>
          </cell>
          <cell r="K794">
            <v>0</v>
          </cell>
          <cell r="M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0</v>
          </cell>
          <cell r="CB794">
            <v>0</v>
          </cell>
          <cell r="CC794">
            <v>0</v>
          </cell>
          <cell r="CD794">
            <v>0</v>
          </cell>
          <cell r="CE794">
            <v>0</v>
          </cell>
          <cell r="CF794">
            <v>0</v>
          </cell>
          <cell r="CG794">
            <v>0</v>
          </cell>
          <cell r="CH794">
            <v>0</v>
          </cell>
          <cell r="CI794">
            <v>0</v>
          </cell>
          <cell r="CJ794">
            <v>0</v>
          </cell>
          <cell r="CK794">
            <v>0</v>
          </cell>
          <cell r="CL794">
            <v>0</v>
          </cell>
          <cell r="CM794">
            <v>0</v>
          </cell>
          <cell r="CN794">
            <v>0</v>
          </cell>
          <cell r="CO794">
            <v>0</v>
          </cell>
          <cell r="CP794">
            <v>0</v>
          </cell>
          <cell r="CQ794">
            <v>0</v>
          </cell>
        </row>
        <row r="795">
          <cell r="A795" t="str">
            <v>8.8.1.</v>
          </cell>
          <cell r="E795" t="str">
            <v>Circular</v>
          </cell>
          <cell r="H795">
            <v>0</v>
          </cell>
          <cell r="I795">
            <v>0</v>
          </cell>
          <cell r="K795">
            <v>0</v>
          </cell>
          <cell r="M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0</v>
          </cell>
          <cell r="CB795">
            <v>0</v>
          </cell>
          <cell r="CC795">
            <v>0</v>
          </cell>
          <cell r="CD795">
            <v>0</v>
          </cell>
          <cell r="CE795">
            <v>0</v>
          </cell>
          <cell r="CF795">
            <v>0</v>
          </cell>
          <cell r="CG795">
            <v>0</v>
          </cell>
          <cell r="CH795">
            <v>0</v>
          </cell>
          <cell r="CI795">
            <v>0</v>
          </cell>
          <cell r="CJ795">
            <v>0</v>
          </cell>
          <cell r="CK795">
            <v>0</v>
          </cell>
          <cell r="CL795">
            <v>0</v>
          </cell>
          <cell r="CM795">
            <v>0</v>
          </cell>
          <cell r="CN795">
            <v>0</v>
          </cell>
          <cell r="CO795">
            <v>0</v>
          </cell>
          <cell r="CP795">
            <v>0</v>
          </cell>
          <cell r="CQ795">
            <v>0</v>
          </cell>
        </row>
        <row r="796">
          <cell r="A796" t="str">
            <v>8.8.1.1</v>
          </cell>
          <cell r="B796" t="str">
            <v>SINAPI</v>
          </cell>
          <cell r="C796" t="str">
            <v>89578</v>
          </cell>
          <cell r="D796" t="str">
            <v>442057-8</v>
          </cell>
          <cell r="E796" t="str">
            <v>TUBO PVC, SÉRIE R, ÁGUA PLUVIAL, DN 100 MM, FORNECIDO E INSTALADO EM CONDUTORES VERTICAIS DE ÁGUAS PLUVIAIS. AF_06/2022</v>
          </cell>
          <cell r="F796" t="str">
            <v>m</v>
          </cell>
          <cell r="G796">
            <v>9.6999999999999993</v>
          </cell>
          <cell r="H796">
            <v>0</v>
          </cell>
          <cell r="I796">
            <v>9.6999999999999993</v>
          </cell>
          <cell r="J796">
            <v>18.100000000000001</v>
          </cell>
          <cell r="K796">
            <v>175.57</v>
          </cell>
          <cell r="L796">
            <v>3.54</v>
          </cell>
          <cell r="M796">
            <v>34.338000000000001</v>
          </cell>
          <cell r="N796">
            <v>0</v>
          </cell>
          <cell r="O796">
            <v>0</v>
          </cell>
          <cell r="P796">
            <v>21.64</v>
          </cell>
          <cell r="Q796">
            <v>209.9</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0</v>
          </cell>
          <cell r="CI796">
            <v>0</v>
          </cell>
          <cell r="CJ796">
            <v>0</v>
          </cell>
          <cell r="CK796">
            <v>0</v>
          </cell>
          <cell r="CL796">
            <v>0</v>
          </cell>
          <cell r="CM796">
            <v>0</v>
          </cell>
          <cell r="CN796">
            <v>0</v>
          </cell>
          <cell r="CO796">
            <v>0</v>
          </cell>
          <cell r="CP796">
            <v>0</v>
          </cell>
          <cell r="CQ796">
            <v>0</v>
          </cell>
        </row>
        <row r="797">
          <cell r="A797" t="str">
            <v>8.8.1.2</v>
          </cell>
          <cell r="B797" t="str">
            <v>NZR</v>
          </cell>
          <cell r="C797" t="str">
            <v>104781.01</v>
          </cell>
          <cell r="D797" t="str">
            <v>489514-2</v>
          </cell>
          <cell r="E797" t="str">
            <v>RASGO LINEAR MECANIZADO EM ALVENARIA, PARA RAMAIS/ DISTRIBUIÇÃO DE INSTALAÇÕES HIDRÁULICAS, DIÂMETROS MAIORES QUE 75 MM E MENORES OU IGUAIS A 100 MM.</v>
          </cell>
          <cell r="F797" t="str">
            <v>m</v>
          </cell>
          <cell r="G797">
            <v>9.6999999999999993</v>
          </cell>
          <cell r="H797">
            <v>0</v>
          </cell>
          <cell r="I797">
            <v>9.6999999999999993</v>
          </cell>
          <cell r="J797">
            <v>1.06</v>
          </cell>
          <cell r="K797">
            <v>10.282</v>
          </cell>
          <cell r="L797">
            <v>9.24</v>
          </cell>
          <cell r="M797">
            <v>89.628</v>
          </cell>
          <cell r="N797">
            <v>0</v>
          </cell>
          <cell r="O797">
            <v>0</v>
          </cell>
          <cell r="P797">
            <v>10.3</v>
          </cell>
          <cell r="Q797">
            <v>99.91</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0</v>
          </cell>
          <cell r="CB797">
            <v>0</v>
          </cell>
          <cell r="CC797">
            <v>0</v>
          </cell>
          <cell r="CD797">
            <v>0</v>
          </cell>
          <cell r="CE797">
            <v>0</v>
          </cell>
          <cell r="CF797">
            <v>0</v>
          </cell>
          <cell r="CG797">
            <v>0</v>
          </cell>
          <cell r="CH797">
            <v>0</v>
          </cell>
          <cell r="CI797">
            <v>0</v>
          </cell>
          <cell r="CJ797">
            <v>0</v>
          </cell>
          <cell r="CK797">
            <v>0</v>
          </cell>
          <cell r="CL797">
            <v>0</v>
          </cell>
          <cell r="CM797">
            <v>0</v>
          </cell>
          <cell r="CN797">
            <v>0</v>
          </cell>
          <cell r="CO797">
            <v>0</v>
          </cell>
          <cell r="CP797">
            <v>0</v>
          </cell>
          <cell r="CQ797">
            <v>0</v>
          </cell>
        </row>
        <row r="798">
          <cell r="A798" t="str">
            <v>8.8.1.3</v>
          </cell>
          <cell r="B798" t="str">
            <v>NZR</v>
          </cell>
          <cell r="C798" t="str">
            <v>90467.01</v>
          </cell>
          <cell r="D798" t="str">
            <v>600806-2</v>
          </cell>
          <cell r="E798" t="str">
            <v>CHUMBAMENTO LINEAR EM ALVENARIA PARA RAMAIS/DISTRIBUIÇÃO DE INSTALAÇÕES HIDRÁULICAS COM DIÂMETROS MAIORES QUE 75 MM E MENORES OU IGUAIS A 100 MM.</v>
          </cell>
          <cell r="F798" t="str">
            <v>m</v>
          </cell>
          <cell r="G798">
            <v>9.6999999999999993</v>
          </cell>
          <cell r="H798">
            <v>0</v>
          </cell>
          <cell r="I798">
            <v>9.6999999999999993</v>
          </cell>
          <cell r="J798">
            <v>8.83</v>
          </cell>
          <cell r="K798">
            <v>85.650999999999996</v>
          </cell>
          <cell r="L798">
            <v>27.27</v>
          </cell>
          <cell r="M798">
            <v>264.51899999999995</v>
          </cell>
          <cell r="N798">
            <v>0</v>
          </cell>
          <cell r="O798">
            <v>0</v>
          </cell>
          <cell r="P798">
            <v>36.1</v>
          </cell>
          <cell r="Q798">
            <v>350.17</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0</v>
          </cell>
          <cell r="CB798">
            <v>0</v>
          </cell>
          <cell r="CC798">
            <v>0</v>
          </cell>
          <cell r="CD798">
            <v>0</v>
          </cell>
          <cell r="CE798">
            <v>0</v>
          </cell>
          <cell r="CF798">
            <v>0</v>
          </cell>
          <cell r="CG798">
            <v>0</v>
          </cell>
          <cell r="CH798">
            <v>0</v>
          </cell>
          <cell r="CI798">
            <v>0</v>
          </cell>
          <cell r="CJ798">
            <v>0</v>
          </cell>
          <cell r="CK798">
            <v>0</v>
          </cell>
          <cell r="CL798">
            <v>0</v>
          </cell>
          <cell r="CM798">
            <v>0</v>
          </cell>
          <cell r="CN798">
            <v>0</v>
          </cell>
          <cell r="CO798">
            <v>0</v>
          </cell>
          <cell r="CP798">
            <v>0</v>
          </cell>
          <cell r="CQ798">
            <v>0</v>
          </cell>
        </row>
        <row r="799">
          <cell r="A799" t="str">
            <v>8.8.2.</v>
          </cell>
          <cell r="E799" t="str">
            <v>Conexão</v>
          </cell>
          <cell r="H799">
            <v>0</v>
          </cell>
          <cell r="I799">
            <v>0</v>
          </cell>
          <cell r="K799">
            <v>0</v>
          </cell>
          <cell r="M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0</v>
          </cell>
          <cell r="CB799">
            <v>0</v>
          </cell>
          <cell r="CC799">
            <v>0</v>
          </cell>
          <cell r="CD799">
            <v>0</v>
          </cell>
          <cell r="CE799">
            <v>0</v>
          </cell>
          <cell r="CF799">
            <v>0</v>
          </cell>
          <cell r="CG799">
            <v>0</v>
          </cell>
          <cell r="CH799">
            <v>0</v>
          </cell>
          <cell r="CI799">
            <v>0</v>
          </cell>
          <cell r="CJ799">
            <v>0</v>
          </cell>
          <cell r="CK799">
            <v>0</v>
          </cell>
          <cell r="CL799">
            <v>0</v>
          </cell>
          <cell r="CM799">
            <v>0</v>
          </cell>
          <cell r="CN799">
            <v>0</v>
          </cell>
          <cell r="CO799">
            <v>0</v>
          </cell>
          <cell r="CP799">
            <v>0</v>
          </cell>
          <cell r="CQ799">
            <v>0</v>
          </cell>
        </row>
        <row r="800">
          <cell r="A800" t="str">
            <v>8.8.2.1</v>
          </cell>
          <cell r="B800" t="str">
            <v>SINAPI</v>
          </cell>
          <cell r="C800" t="str">
            <v>89584</v>
          </cell>
          <cell r="D800" t="str">
            <v>442063-2</v>
          </cell>
          <cell r="E800" t="str">
            <v>JOELHO 90 GRAUS, PVC, SERIE R, ÁGUA PLUVIAL, DN 100 MM, JUNTA ELÁSTICA, FORNECIDO E INSTALADO EM CONDUTORES VERTICAIS DE ÁGUAS PLUVIAIS. AF_06/2022</v>
          </cell>
          <cell r="F800" t="str">
            <v>un</v>
          </cell>
          <cell r="G800">
            <v>4</v>
          </cell>
          <cell r="H800">
            <v>0</v>
          </cell>
          <cell r="I800">
            <v>4</v>
          </cell>
          <cell r="J800">
            <v>24.05</v>
          </cell>
          <cell r="K800">
            <v>96.2</v>
          </cell>
          <cell r="L800">
            <v>12.76</v>
          </cell>
          <cell r="M800">
            <v>51.04</v>
          </cell>
          <cell r="N800">
            <v>0</v>
          </cell>
          <cell r="O800">
            <v>0</v>
          </cell>
          <cell r="P800">
            <v>36.81</v>
          </cell>
          <cell r="Q800">
            <v>147.24</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0</v>
          </cell>
          <cell r="CB800">
            <v>0</v>
          </cell>
          <cell r="CC800">
            <v>0</v>
          </cell>
          <cell r="CD800">
            <v>0</v>
          </cell>
          <cell r="CE800">
            <v>0</v>
          </cell>
          <cell r="CF800">
            <v>0</v>
          </cell>
          <cell r="CG800">
            <v>0</v>
          </cell>
          <cell r="CH800">
            <v>0</v>
          </cell>
          <cell r="CI800">
            <v>0</v>
          </cell>
          <cell r="CJ800">
            <v>0</v>
          </cell>
          <cell r="CK800">
            <v>0</v>
          </cell>
          <cell r="CL800">
            <v>0</v>
          </cell>
          <cell r="CM800">
            <v>0</v>
          </cell>
          <cell r="CN800">
            <v>0</v>
          </cell>
          <cell r="CO800">
            <v>0</v>
          </cell>
          <cell r="CP800">
            <v>0</v>
          </cell>
          <cell r="CQ800">
            <v>0</v>
          </cell>
        </row>
        <row r="801">
          <cell r="A801" t="str">
            <v>8.9.</v>
          </cell>
          <cell r="E801" t="str">
            <v>Pluvial (Água pluvial enterrada)</v>
          </cell>
          <cell r="H801">
            <v>0</v>
          </cell>
          <cell r="I801">
            <v>0</v>
          </cell>
          <cell r="K801">
            <v>0</v>
          </cell>
          <cell r="M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0</v>
          </cell>
          <cell r="CB801">
            <v>0</v>
          </cell>
          <cell r="CC801">
            <v>0</v>
          </cell>
          <cell r="CD801">
            <v>0</v>
          </cell>
          <cell r="CE801">
            <v>0</v>
          </cell>
          <cell r="CF801">
            <v>0</v>
          </cell>
          <cell r="CG801">
            <v>0</v>
          </cell>
          <cell r="CH801">
            <v>0</v>
          </cell>
          <cell r="CI801">
            <v>0</v>
          </cell>
          <cell r="CJ801">
            <v>0</v>
          </cell>
          <cell r="CK801">
            <v>0</v>
          </cell>
          <cell r="CL801">
            <v>0</v>
          </cell>
          <cell r="CM801">
            <v>0</v>
          </cell>
          <cell r="CN801">
            <v>0</v>
          </cell>
          <cell r="CO801">
            <v>0</v>
          </cell>
          <cell r="CP801">
            <v>0</v>
          </cell>
          <cell r="CQ801">
            <v>0</v>
          </cell>
        </row>
        <row r="802">
          <cell r="A802" t="str">
            <v>8.9.1.</v>
          </cell>
          <cell r="E802" t="str">
            <v>Caixa de alvenaria</v>
          </cell>
          <cell r="H802">
            <v>0</v>
          </cell>
          <cell r="I802">
            <v>0</v>
          </cell>
          <cell r="K802">
            <v>0</v>
          </cell>
          <cell r="M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v>
          </cell>
          <cell r="CB802">
            <v>0</v>
          </cell>
          <cell r="CC802">
            <v>0</v>
          </cell>
          <cell r="CD802">
            <v>0</v>
          </cell>
          <cell r="CE802">
            <v>0</v>
          </cell>
          <cell r="CF802">
            <v>0</v>
          </cell>
          <cell r="CG802">
            <v>0</v>
          </cell>
          <cell r="CH802">
            <v>0</v>
          </cell>
          <cell r="CI802">
            <v>0</v>
          </cell>
          <cell r="CJ802">
            <v>0</v>
          </cell>
          <cell r="CK802">
            <v>0</v>
          </cell>
          <cell r="CL802">
            <v>0</v>
          </cell>
          <cell r="CM802">
            <v>0</v>
          </cell>
          <cell r="CN802">
            <v>0</v>
          </cell>
          <cell r="CO802">
            <v>0</v>
          </cell>
          <cell r="CP802">
            <v>0</v>
          </cell>
          <cell r="CQ802">
            <v>0</v>
          </cell>
        </row>
        <row r="803">
          <cell r="A803" t="str">
            <v>8.9.1.1</v>
          </cell>
          <cell r="B803" t="str">
            <v>NZR</v>
          </cell>
          <cell r="C803" t="str">
            <v>20.38</v>
          </cell>
          <cell r="D803" t="str">
            <v>600805-4</v>
          </cell>
          <cell r="E803" t="str">
            <v>CAIXA DE AREIA/ÁGUAS PLUVIAIS DE ALVENARIA DE BLOCOS CERÂMICOS 9X19X39CM, DIMENSÕES 60X60CM E HMÁX=1M, COM TAMPA EM CONCRETO ESP. 5CM, LASTRO EM CONCRETO ESP. 10CM, REVESTIDA INTERNAMENTE COM CHAPISCO E REBOCO IMPERMEABILIZANTE, INCLUSIVE ESCAVAÇÃO E REATERRO.</v>
          </cell>
          <cell r="F803" t="str">
            <v>un</v>
          </cell>
          <cell r="G803">
            <v>6</v>
          </cell>
          <cell r="H803">
            <v>0</v>
          </cell>
          <cell r="I803">
            <v>6</v>
          </cell>
          <cell r="J803">
            <v>203.56</v>
          </cell>
          <cell r="K803">
            <v>1221.3600000000001</v>
          </cell>
          <cell r="L803">
            <v>422.57</v>
          </cell>
          <cell r="M803">
            <v>2535.42</v>
          </cell>
          <cell r="N803">
            <v>0</v>
          </cell>
          <cell r="O803">
            <v>0</v>
          </cell>
          <cell r="P803">
            <v>626.13</v>
          </cell>
          <cell r="Q803">
            <v>3756.78</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0</v>
          </cell>
          <cell r="CB803">
            <v>0</v>
          </cell>
          <cell r="CC803">
            <v>0</v>
          </cell>
          <cell r="CD803">
            <v>0</v>
          </cell>
          <cell r="CE803">
            <v>0</v>
          </cell>
          <cell r="CF803">
            <v>0</v>
          </cell>
          <cell r="CG803">
            <v>0</v>
          </cell>
          <cell r="CH803">
            <v>0</v>
          </cell>
          <cell r="CI803">
            <v>0</v>
          </cell>
          <cell r="CJ803">
            <v>0</v>
          </cell>
          <cell r="CK803">
            <v>0</v>
          </cell>
          <cell r="CL803">
            <v>0</v>
          </cell>
          <cell r="CM803">
            <v>0</v>
          </cell>
          <cell r="CN803">
            <v>0</v>
          </cell>
          <cell r="CO803">
            <v>0</v>
          </cell>
          <cell r="CP803">
            <v>0</v>
          </cell>
          <cell r="CQ803">
            <v>0</v>
          </cell>
        </row>
        <row r="804">
          <cell r="A804" t="str">
            <v>8.9.1.2</v>
          </cell>
          <cell r="B804" t="str">
            <v>SINAPI</v>
          </cell>
          <cell r="C804" t="str">
            <v>102491</v>
          </cell>
          <cell r="D804" t="str">
            <v>529311-1</v>
          </cell>
          <cell r="E804" t="str">
            <v>PINTURA DE PISO COM TINTA ACRÍLICA, APLICAÇÃO MANUAL, 2 DEMÃOS, INCLUSO FUNDO PREPARADOR. AF_05/2021</v>
          </cell>
          <cell r="F804" t="str">
            <v>m²</v>
          </cell>
          <cell r="G804">
            <v>2.16</v>
          </cell>
          <cell r="H804">
            <v>0</v>
          </cell>
          <cell r="I804">
            <v>2.16</v>
          </cell>
          <cell r="J804">
            <v>11.89</v>
          </cell>
          <cell r="K804">
            <v>25.682400000000001</v>
          </cell>
          <cell r="L804">
            <v>9.4700000000000006</v>
          </cell>
          <cell r="M804">
            <v>20.455200000000001</v>
          </cell>
          <cell r="N804">
            <v>0</v>
          </cell>
          <cell r="O804">
            <v>0</v>
          </cell>
          <cell r="P804">
            <v>21.36</v>
          </cell>
          <cell r="Q804">
            <v>46.13</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0</v>
          </cell>
          <cell r="CB804">
            <v>0</v>
          </cell>
          <cell r="CC804">
            <v>0</v>
          </cell>
          <cell r="CD804">
            <v>0</v>
          </cell>
          <cell r="CE804">
            <v>0</v>
          </cell>
          <cell r="CF804">
            <v>0</v>
          </cell>
          <cell r="CG804">
            <v>0</v>
          </cell>
          <cell r="CH804">
            <v>0</v>
          </cell>
          <cell r="CI804">
            <v>0</v>
          </cell>
          <cell r="CJ804">
            <v>0</v>
          </cell>
          <cell r="CK804">
            <v>0</v>
          </cell>
          <cell r="CL804">
            <v>0</v>
          </cell>
          <cell r="CM804">
            <v>0</v>
          </cell>
          <cell r="CN804">
            <v>0</v>
          </cell>
          <cell r="CO804">
            <v>0</v>
          </cell>
          <cell r="CP804">
            <v>0</v>
          </cell>
          <cell r="CQ804">
            <v>0</v>
          </cell>
        </row>
        <row r="805">
          <cell r="A805" t="str">
            <v>8.9.2.</v>
          </cell>
          <cell r="E805" t="str">
            <v>Circular</v>
          </cell>
          <cell r="H805">
            <v>0</v>
          </cell>
          <cell r="I805">
            <v>0</v>
          </cell>
          <cell r="K805">
            <v>0</v>
          </cell>
          <cell r="M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cell r="CJ805">
            <v>0</v>
          </cell>
          <cell r="CK805">
            <v>0</v>
          </cell>
          <cell r="CL805">
            <v>0</v>
          </cell>
          <cell r="CM805">
            <v>0</v>
          </cell>
          <cell r="CN805">
            <v>0</v>
          </cell>
          <cell r="CO805">
            <v>0</v>
          </cell>
          <cell r="CP805">
            <v>0</v>
          </cell>
          <cell r="CQ805">
            <v>0</v>
          </cell>
        </row>
        <row r="806">
          <cell r="A806" t="str">
            <v>8.9.2.1</v>
          </cell>
          <cell r="B806" t="str">
            <v>SINAPI</v>
          </cell>
          <cell r="C806" t="str">
            <v>89512</v>
          </cell>
          <cell r="D806" t="str">
            <v>455720-4</v>
          </cell>
          <cell r="E806" t="str">
            <v>TUBO PVC, SÉRIE R, ÁGUA PLUVIAL, DN 100 MM, FORNECIDO E INSTALADO EM RAMAL DE ENCAMINHAMENTO. AF_06/2022</v>
          </cell>
          <cell r="F806" t="str">
            <v>m</v>
          </cell>
          <cell r="G806">
            <v>40.92</v>
          </cell>
          <cell r="H806">
            <v>0</v>
          </cell>
          <cell r="I806">
            <v>40.92</v>
          </cell>
          <cell r="J806">
            <v>20.46</v>
          </cell>
          <cell r="K806">
            <v>837.22320000000002</v>
          </cell>
          <cell r="L806">
            <v>18.82</v>
          </cell>
          <cell r="M806">
            <v>770.11440000000005</v>
          </cell>
          <cell r="N806">
            <v>0</v>
          </cell>
          <cell r="O806">
            <v>0</v>
          </cell>
          <cell r="P806">
            <v>39.28</v>
          </cell>
          <cell r="Q806">
            <v>1607.33</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cell r="CJ806">
            <v>0</v>
          </cell>
          <cell r="CK806">
            <v>0</v>
          </cell>
          <cell r="CL806">
            <v>0</v>
          </cell>
          <cell r="CM806">
            <v>0</v>
          </cell>
          <cell r="CN806">
            <v>0</v>
          </cell>
          <cell r="CO806">
            <v>0</v>
          </cell>
          <cell r="CP806">
            <v>0</v>
          </cell>
          <cell r="CQ806">
            <v>0</v>
          </cell>
        </row>
        <row r="807">
          <cell r="A807" t="str">
            <v>8.9.2.2</v>
          </cell>
          <cell r="B807" t="str">
            <v>SINAPI</v>
          </cell>
          <cell r="C807" t="str">
            <v>104166</v>
          </cell>
          <cell r="D807" t="str">
            <v>455721-2</v>
          </cell>
          <cell r="E807" t="str">
            <v>TUBO PVC, SÉRIE R, ÁGUA PLUVIAL, DN 150 MM, FORNECIDO E INSTALADO EM RAMAL DE ENCAMINHAMENTO. AF_06/2022</v>
          </cell>
          <cell r="F807" t="str">
            <v>m</v>
          </cell>
          <cell r="G807">
            <v>11.77</v>
          </cell>
          <cell r="H807">
            <v>0</v>
          </cell>
          <cell r="I807">
            <v>11.77</v>
          </cell>
          <cell r="J807">
            <v>38.799999999999997</v>
          </cell>
          <cell r="K807">
            <v>456.67599999999993</v>
          </cell>
          <cell r="L807">
            <v>11.84</v>
          </cell>
          <cell r="M807">
            <v>139.35679999999999</v>
          </cell>
          <cell r="N807">
            <v>0</v>
          </cell>
          <cell r="O807">
            <v>0</v>
          </cell>
          <cell r="P807">
            <v>50.64</v>
          </cell>
          <cell r="Q807">
            <v>596.03</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v>
          </cell>
          <cell r="CB807">
            <v>0</v>
          </cell>
          <cell r="CC807">
            <v>0</v>
          </cell>
          <cell r="CD807">
            <v>0</v>
          </cell>
          <cell r="CE807">
            <v>0</v>
          </cell>
          <cell r="CF807">
            <v>0</v>
          </cell>
          <cell r="CG807">
            <v>0</v>
          </cell>
          <cell r="CH807">
            <v>0</v>
          </cell>
          <cell r="CI807">
            <v>0</v>
          </cell>
          <cell r="CJ807">
            <v>0</v>
          </cell>
          <cell r="CK807">
            <v>0</v>
          </cell>
          <cell r="CL807">
            <v>0</v>
          </cell>
          <cell r="CM807">
            <v>0</v>
          </cell>
          <cell r="CN807">
            <v>0</v>
          </cell>
          <cell r="CO807">
            <v>0</v>
          </cell>
          <cell r="CP807">
            <v>0</v>
          </cell>
          <cell r="CQ807">
            <v>0</v>
          </cell>
        </row>
        <row r="808">
          <cell r="A808" t="str">
            <v>8.9.2.3</v>
          </cell>
          <cell r="B808" t="str">
            <v>NZR</v>
          </cell>
          <cell r="C808" t="str">
            <v>104086.01</v>
          </cell>
          <cell r="D808" t="str">
            <v>600803-8</v>
          </cell>
          <cell r="E808" t="str">
            <v>FORNECIMENTO E ASSENTAMENTO DE TUBO DE PVC OCRE, JUNTA ELÁSTICA, DN 200 MM, PARA COLETOR PREDIAL DE ESGOTO (VINILFORT - TIGRE OU EQUIVALENTE)</v>
          </cell>
          <cell r="F808" t="str">
            <v>m</v>
          </cell>
          <cell r="G808">
            <v>32.49</v>
          </cell>
          <cell r="H808">
            <v>0</v>
          </cell>
          <cell r="I808">
            <v>32.49</v>
          </cell>
          <cell r="J808">
            <v>87.55</v>
          </cell>
          <cell r="K808">
            <v>2844.4994999999999</v>
          </cell>
          <cell r="L808">
            <v>12.49</v>
          </cell>
          <cell r="M808">
            <v>405.80010000000004</v>
          </cell>
          <cell r="N808">
            <v>0</v>
          </cell>
          <cell r="O808">
            <v>0</v>
          </cell>
          <cell r="P808">
            <v>100.03999999999999</v>
          </cell>
          <cell r="Q808">
            <v>3250.29</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0</v>
          </cell>
          <cell r="CB808">
            <v>0</v>
          </cell>
          <cell r="CC808">
            <v>0</v>
          </cell>
          <cell r="CD808">
            <v>0</v>
          </cell>
          <cell r="CE808">
            <v>0</v>
          </cell>
          <cell r="CF808">
            <v>0</v>
          </cell>
          <cell r="CG808">
            <v>0</v>
          </cell>
          <cell r="CH808">
            <v>0</v>
          </cell>
          <cell r="CI808">
            <v>0</v>
          </cell>
          <cell r="CJ808">
            <v>0</v>
          </cell>
          <cell r="CK808">
            <v>0</v>
          </cell>
          <cell r="CL808">
            <v>0</v>
          </cell>
          <cell r="CM808">
            <v>0</v>
          </cell>
          <cell r="CN808">
            <v>0</v>
          </cell>
          <cell r="CO808">
            <v>0</v>
          </cell>
          <cell r="CP808">
            <v>0</v>
          </cell>
          <cell r="CQ808">
            <v>0</v>
          </cell>
        </row>
        <row r="809">
          <cell r="A809" t="str">
            <v>8.9.2.4</v>
          </cell>
          <cell r="B809" t="str">
            <v>SINAPI</v>
          </cell>
          <cell r="C809" t="str">
            <v>93358</v>
          </cell>
          <cell r="D809" t="str">
            <v>508841-0</v>
          </cell>
          <cell r="E809" t="str">
            <v>ESCAVAÇÃO MANUAL DE VALA COM PROFUNDIDADE MENOR OU IGUAL A 1,30 M. AF_02/2021</v>
          </cell>
          <cell r="F809" t="str">
            <v>m³</v>
          </cell>
          <cell r="G809">
            <v>9.8800000000000008</v>
          </cell>
          <cell r="H809">
            <v>0</v>
          </cell>
          <cell r="I809">
            <v>9.8800000000000008</v>
          </cell>
          <cell r="J809">
            <v>16.45</v>
          </cell>
          <cell r="K809">
            <v>162.52600000000001</v>
          </cell>
          <cell r="L809">
            <v>75.63</v>
          </cell>
          <cell r="M809">
            <v>747.22440000000006</v>
          </cell>
          <cell r="N809">
            <v>0</v>
          </cell>
          <cell r="O809">
            <v>0</v>
          </cell>
          <cell r="P809">
            <v>92.08</v>
          </cell>
          <cell r="Q809">
            <v>909.75</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0</v>
          </cell>
          <cell r="CB809">
            <v>0</v>
          </cell>
          <cell r="CC809">
            <v>0</v>
          </cell>
          <cell r="CD809">
            <v>0</v>
          </cell>
          <cell r="CE809">
            <v>0</v>
          </cell>
          <cell r="CF809">
            <v>0</v>
          </cell>
          <cell r="CG809">
            <v>0</v>
          </cell>
          <cell r="CH809">
            <v>0</v>
          </cell>
          <cell r="CI809">
            <v>0</v>
          </cell>
          <cell r="CJ809">
            <v>0</v>
          </cell>
          <cell r="CK809">
            <v>0</v>
          </cell>
          <cell r="CL809">
            <v>0</v>
          </cell>
          <cell r="CM809">
            <v>0</v>
          </cell>
          <cell r="CN809">
            <v>0</v>
          </cell>
          <cell r="CO809">
            <v>0</v>
          </cell>
          <cell r="CP809">
            <v>0</v>
          </cell>
          <cell r="CQ809">
            <v>0</v>
          </cell>
        </row>
        <row r="810">
          <cell r="A810" t="str">
            <v>8.9.2.5</v>
          </cell>
          <cell r="B810" t="str">
            <v>DEA</v>
          </cell>
          <cell r="C810" t="str">
            <v>24.72</v>
          </cell>
          <cell r="D810" t="str">
            <v>510536-6</v>
          </cell>
          <cell r="E810" t="str">
            <v>REATERRO MANUAL APILOADO COM SOQUETE.</v>
          </cell>
          <cell r="F810" t="str">
            <v>m³</v>
          </cell>
          <cell r="G810">
            <v>9.8800000000000008</v>
          </cell>
          <cell r="H810">
            <v>0</v>
          </cell>
          <cell r="I810">
            <v>9.8800000000000008</v>
          </cell>
          <cell r="J810">
            <v>10.63</v>
          </cell>
          <cell r="K810">
            <v>105.02440000000001</v>
          </cell>
          <cell r="L810">
            <v>54.27</v>
          </cell>
          <cell r="M810">
            <v>536.18760000000009</v>
          </cell>
          <cell r="N810">
            <v>0</v>
          </cell>
          <cell r="O810">
            <v>0</v>
          </cell>
          <cell r="P810">
            <v>64.900000000000006</v>
          </cell>
          <cell r="Q810">
            <v>641.21</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0</v>
          </cell>
          <cell r="CB810">
            <v>0</v>
          </cell>
          <cell r="CC810">
            <v>0</v>
          </cell>
          <cell r="CD810">
            <v>0</v>
          </cell>
          <cell r="CE810">
            <v>0</v>
          </cell>
          <cell r="CF810">
            <v>0</v>
          </cell>
          <cell r="CG810">
            <v>0</v>
          </cell>
          <cell r="CH810">
            <v>0</v>
          </cell>
          <cell r="CI810">
            <v>0</v>
          </cell>
          <cell r="CJ810">
            <v>0</v>
          </cell>
          <cell r="CK810">
            <v>0</v>
          </cell>
          <cell r="CL810">
            <v>0</v>
          </cell>
          <cell r="CM810">
            <v>0</v>
          </cell>
          <cell r="CN810">
            <v>0</v>
          </cell>
          <cell r="CO810">
            <v>0</v>
          </cell>
          <cell r="CP810">
            <v>0</v>
          </cell>
          <cell r="CQ810">
            <v>0</v>
          </cell>
        </row>
        <row r="811">
          <cell r="A811" t="str">
            <v>8.9.3.</v>
          </cell>
          <cell r="E811" t="str">
            <v>Conexão</v>
          </cell>
          <cell r="H811">
            <v>0</v>
          </cell>
          <cell r="I811">
            <v>0</v>
          </cell>
          <cell r="K811">
            <v>0</v>
          </cell>
          <cell r="M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0</v>
          </cell>
          <cell r="CB811">
            <v>0</v>
          </cell>
          <cell r="CC811">
            <v>0</v>
          </cell>
          <cell r="CD811">
            <v>0</v>
          </cell>
          <cell r="CE811">
            <v>0</v>
          </cell>
          <cell r="CF811">
            <v>0</v>
          </cell>
          <cell r="CG811">
            <v>0</v>
          </cell>
          <cell r="CH811">
            <v>0</v>
          </cell>
          <cell r="CI811">
            <v>0</v>
          </cell>
          <cell r="CJ811">
            <v>0</v>
          </cell>
          <cell r="CK811">
            <v>0</v>
          </cell>
          <cell r="CL811">
            <v>0</v>
          </cell>
          <cell r="CM811">
            <v>0</v>
          </cell>
          <cell r="CN811">
            <v>0</v>
          </cell>
          <cell r="CO811">
            <v>0</v>
          </cell>
          <cell r="CP811">
            <v>0</v>
          </cell>
          <cell r="CQ811">
            <v>0</v>
          </cell>
        </row>
        <row r="812">
          <cell r="A812" t="str">
            <v>8.9.3.1</v>
          </cell>
          <cell r="B812" t="str">
            <v>SINAPI</v>
          </cell>
          <cell r="C812" t="str">
            <v>89531</v>
          </cell>
          <cell r="D812" t="str">
            <v>498932-5</v>
          </cell>
          <cell r="E812" t="str">
            <v>JOELHO 45 GRAUS, PVC, SERIE R, ÁGUA PLUVIAL, DN 100 MM, JUNTA ELÁSTICA, FORNECIDO E INSTALADO EM RAMAL DE ENCAMINHAMENTO. AF_06/2022</v>
          </cell>
          <cell r="F812" t="str">
            <v>un</v>
          </cell>
          <cell r="G812">
            <v>5</v>
          </cell>
          <cell r="H812">
            <v>0</v>
          </cell>
          <cell r="I812">
            <v>5</v>
          </cell>
          <cell r="J812">
            <v>23.6</v>
          </cell>
          <cell r="K812">
            <v>118</v>
          </cell>
          <cell r="L812">
            <v>6.01</v>
          </cell>
          <cell r="M812">
            <v>30.049999999999997</v>
          </cell>
          <cell r="N812">
            <v>0</v>
          </cell>
          <cell r="O812">
            <v>0</v>
          </cell>
          <cell r="P812">
            <v>29.61</v>
          </cell>
          <cell r="Q812">
            <v>148.05000000000001</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0</v>
          </cell>
          <cell r="CI812">
            <v>0</v>
          </cell>
          <cell r="CJ812">
            <v>0</v>
          </cell>
          <cell r="CK812">
            <v>0</v>
          </cell>
          <cell r="CL812">
            <v>0</v>
          </cell>
          <cell r="CM812">
            <v>0</v>
          </cell>
          <cell r="CN812">
            <v>0</v>
          </cell>
          <cell r="CO812">
            <v>0</v>
          </cell>
          <cell r="CP812">
            <v>0</v>
          </cell>
          <cell r="CQ812">
            <v>0</v>
          </cell>
        </row>
        <row r="813">
          <cell r="A813" t="str">
            <v>8.9.3.2</v>
          </cell>
          <cell r="B813" t="str">
            <v>SINAPI</v>
          </cell>
          <cell r="C813" t="str">
            <v>89567</v>
          </cell>
          <cell r="D813" t="str">
            <v>535661-0</v>
          </cell>
          <cell r="E813" t="str">
            <v>JUNÇÃO SIMPLES, PVC, SERIE R, ÁGUA PLUVIAL, DN 100 X 100 MM, JUNTA ELÁSTICA, FORNECIDO E INSTALADO EM RAMAL DE ENCAMINHAMENTO. AF_06/2022</v>
          </cell>
          <cell r="F813" t="str">
            <v>un</v>
          </cell>
          <cell r="G813">
            <v>1</v>
          </cell>
          <cell r="H813">
            <v>0</v>
          </cell>
          <cell r="I813">
            <v>1</v>
          </cell>
          <cell r="J813">
            <v>49.38</v>
          </cell>
          <cell r="K813">
            <v>49.38</v>
          </cell>
          <cell r="L813">
            <v>8.02</v>
          </cell>
          <cell r="M813">
            <v>8.02</v>
          </cell>
          <cell r="N813">
            <v>0</v>
          </cell>
          <cell r="O813">
            <v>0</v>
          </cell>
          <cell r="P813">
            <v>57.400000000000006</v>
          </cell>
          <cell r="Q813">
            <v>57.4</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0</v>
          </cell>
          <cell r="CB813">
            <v>0</v>
          </cell>
          <cell r="CC813">
            <v>0</v>
          </cell>
          <cell r="CD813">
            <v>0</v>
          </cell>
          <cell r="CE813">
            <v>0</v>
          </cell>
          <cell r="CF813">
            <v>0</v>
          </cell>
          <cell r="CG813">
            <v>0</v>
          </cell>
          <cell r="CH813">
            <v>0</v>
          </cell>
          <cell r="CI813">
            <v>0</v>
          </cell>
          <cell r="CJ813">
            <v>0</v>
          </cell>
          <cell r="CK813">
            <v>0</v>
          </cell>
          <cell r="CL813">
            <v>0</v>
          </cell>
          <cell r="CM813">
            <v>0</v>
          </cell>
          <cell r="CN813">
            <v>0</v>
          </cell>
          <cell r="CO813">
            <v>0</v>
          </cell>
          <cell r="CP813">
            <v>0</v>
          </cell>
          <cell r="CQ813">
            <v>0</v>
          </cell>
        </row>
        <row r="814">
          <cell r="A814" t="str">
            <v>8.10.</v>
          </cell>
          <cell r="E814" t="str">
            <v>Ventilação</v>
          </cell>
          <cell r="H814">
            <v>0</v>
          </cell>
          <cell r="I814">
            <v>0</v>
          </cell>
          <cell r="K814">
            <v>0</v>
          </cell>
          <cell r="M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0</v>
          </cell>
          <cell r="CB814">
            <v>0</v>
          </cell>
          <cell r="CC814">
            <v>0</v>
          </cell>
          <cell r="CD814">
            <v>0</v>
          </cell>
          <cell r="CE814">
            <v>0</v>
          </cell>
          <cell r="CF814">
            <v>0</v>
          </cell>
          <cell r="CG814">
            <v>0</v>
          </cell>
          <cell r="CH814">
            <v>0</v>
          </cell>
          <cell r="CI814">
            <v>0</v>
          </cell>
          <cell r="CJ814">
            <v>0</v>
          </cell>
          <cell r="CK814">
            <v>0</v>
          </cell>
          <cell r="CL814">
            <v>0</v>
          </cell>
          <cell r="CM814">
            <v>0</v>
          </cell>
          <cell r="CN814">
            <v>0</v>
          </cell>
          <cell r="CO814">
            <v>0</v>
          </cell>
          <cell r="CP814">
            <v>0</v>
          </cell>
          <cell r="CQ814">
            <v>0</v>
          </cell>
        </row>
        <row r="815">
          <cell r="A815" t="str">
            <v>8.10.1.</v>
          </cell>
          <cell r="E815" t="str">
            <v>Circular</v>
          </cell>
          <cell r="H815">
            <v>0</v>
          </cell>
          <cell r="I815">
            <v>0</v>
          </cell>
          <cell r="K815">
            <v>0</v>
          </cell>
          <cell r="M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0</v>
          </cell>
          <cell r="CB815">
            <v>0</v>
          </cell>
          <cell r="CC815">
            <v>0</v>
          </cell>
          <cell r="CD815">
            <v>0</v>
          </cell>
          <cell r="CE815">
            <v>0</v>
          </cell>
          <cell r="CF815">
            <v>0</v>
          </cell>
          <cell r="CG815">
            <v>0</v>
          </cell>
          <cell r="CH815">
            <v>0</v>
          </cell>
          <cell r="CI815">
            <v>0</v>
          </cell>
          <cell r="CJ815">
            <v>0</v>
          </cell>
          <cell r="CK815">
            <v>0</v>
          </cell>
          <cell r="CL815">
            <v>0</v>
          </cell>
          <cell r="CM815">
            <v>0</v>
          </cell>
          <cell r="CN815">
            <v>0</v>
          </cell>
          <cell r="CO815">
            <v>0</v>
          </cell>
          <cell r="CP815">
            <v>0</v>
          </cell>
          <cell r="CQ815">
            <v>0</v>
          </cell>
        </row>
        <row r="816">
          <cell r="A816" t="str">
            <v>8.10.1.1</v>
          </cell>
          <cell r="B816" t="str">
            <v>NZR</v>
          </cell>
          <cell r="C816" t="str">
            <v>89798.02</v>
          </cell>
          <cell r="D816" t="str">
            <v>600802-0</v>
          </cell>
          <cell r="E816" t="str">
            <v>TUBO PVC, SERIE NORMAL, ESGOTO PREDIAL, DN 50 MM, FORNECIDO E INSTALADO EM PRUMADA DE ESGOTO SANITÁRIO OU VENTILAÇÃO, INCLUSIVE ANEL DE BORRACHA (VENTILAÇÃO - FÓRUM DE NAZARÉ DA MATA)</v>
          </cell>
          <cell r="F816" t="str">
            <v>m</v>
          </cell>
          <cell r="G816">
            <v>13.93</v>
          </cell>
          <cell r="H816">
            <v>0</v>
          </cell>
          <cell r="I816">
            <v>13.93</v>
          </cell>
          <cell r="J816">
            <v>7.74</v>
          </cell>
          <cell r="K816">
            <v>107.8182</v>
          </cell>
          <cell r="L816">
            <v>1.92</v>
          </cell>
          <cell r="M816">
            <v>26.7456</v>
          </cell>
          <cell r="N816">
            <v>0</v>
          </cell>
          <cell r="O816">
            <v>0</v>
          </cell>
          <cell r="P816">
            <v>9.66</v>
          </cell>
          <cell r="Q816">
            <v>134.56</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v>
          </cell>
          <cell r="CB816">
            <v>0</v>
          </cell>
          <cell r="CC816">
            <v>0</v>
          </cell>
          <cell r="CD816">
            <v>0</v>
          </cell>
          <cell r="CE816">
            <v>0</v>
          </cell>
          <cell r="CF816">
            <v>0</v>
          </cell>
          <cell r="CG816">
            <v>0</v>
          </cell>
          <cell r="CH816">
            <v>0</v>
          </cell>
          <cell r="CI816">
            <v>0</v>
          </cell>
          <cell r="CJ816">
            <v>0</v>
          </cell>
          <cell r="CK816">
            <v>0</v>
          </cell>
          <cell r="CL816">
            <v>0</v>
          </cell>
          <cell r="CM816">
            <v>0</v>
          </cell>
          <cell r="CN816">
            <v>0</v>
          </cell>
          <cell r="CO816">
            <v>0</v>
          </cell>
          <cell r="CP816">
            <v>0</v>
          </cell>
          <cell r="CQ816">
            <v>0</v>
          </cell>
        </row>
        <row r="817">
          <cell r="A817" t="str">
            <v>8.10.2.</v>
          </cell>
          <cell r="E817" t="str">
            <v>Conexão</v>
          </cell>
          <cell r="H817">
            <v>0</v>
          </cell>
          <cell r="I817">
            <v>0</v>
          </cell>
          <cell r="K817">
            <v>0</v>
          </cell>
          <cell r="M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0</v>
          </cell>
          <cell r="CB817">
            <v>0</v>
          </cell>
          <cell r="CC817">
            <v>0</v>
          </cell>
          <cell r="CD817">
            <v>0</v>
          </cell>
          <cell r="CE817">
            <v>0</v>
          </cell>
          <cell r="CF817">
            <v>0</v>
          </cell>
          <cell r="CG817">
            <v>0</v>
          </cell>
          <cell r="CH817">
            <v>0</v>
          </cell>
          <cell r="CI817">
            <v>0</v>
          </cell>
          <cell r="CJ817">
            <v>0</v>
          </cell>
          <cell r="CK817">
            <v>0</v>
          </cell>
          <cell r="CL817">
            <v>0</v>
          </cell>
          <cell r="CM817">
            <v>0</v>
          </cell>
          <cell r="CN817">
            <v>0</v>
          </cell>
          <cell r="CO817">
            <v>0</v>
          </cell>
          <cell r="CP817">
            <v>0</v>
          </cell>
          <cell r="CQ817">
            <v>0</v>
          </cell>
        </row>
        <row r="818">
          <cell r="A818" t="str">
            <v>8.10.2.1</v>
          </cell>
          <cell r="B818" t="str">
            <v>SINAPI</v>
          </cell>
          <cell r="C818" t="str">
            <v>89801</v>
          </cell>
          <cell r="D818" t="str">
            <v>442307-0</v>
          </cell>
          <cell r="E818" t="str">
            <v>JOELHO 90 GRAUS, PVC, SERIE NORMAL, ESGOTO PREDIAL, DN 50 MM, JUNTA ELÁSTICA, FORNECIDO E INSTALADO EM PRUMADA DE ESGOTO SANITÁRIO OU VENTILAÇÃO. AF_08/2022</v>
          </cell>
          <cell r="F818" t="str">
            <v>un</v>
          </cell>
          <cell r="G818">
            <v>3</v>
          </cell>
          <cell r="H818">
            <v>0</v>
          </cell>
          <cell r="I818">
            <v>3</v>
          </cell>
          <cell r="J818">
            <v>6.98</v>
          </cell>
          <cell r="K818">
            <v>20.94</v>
          </cell>
          <cell r="L818">
            <v>1.59</v>
          </cell>
          <cell r="M818">
            <v>4.7700000000000005</v>
          </cell>
          <cell r="N818">
            <v>0</v>
          </cell>
          <cell r="O818">
            <v>0</v>
          </cell>
          <cell r="P818">
            <v>8.57</v>
          </cell>
          <cell r="Q818">
            <v>25.71</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0</v>
          </cell>
          <cell r="CB818">
            <v>0</v>
          </cell>
          <cell r="CC818">
            <v>0</v>
          </cell>
          <cell r="CD818">
            <v>0</v>
          </cell>
          <cell r="CE818">
            <v>0</v>
          </cell>
          <cell r="CF818">
            <v>0</v>
          </cell>
          <cell r="CG818">
            <v>0</v>
          </cell>
          <cell r="CH818">
            <v>0</v>
          </cell>
          <cell r="CI818">
            <v>0</v>
          </cell>
          <cell r="CJ818">
            <v>0</v>
          </cell>
          <cell r="CK818">
            <v>0</v>
          </cell>
          <cell r="CL818">
            <v>0</v>
          </cell>
          <cell r="CM818">
            <v>0</v>
          </cell>
          <cell r="CN818">
            <v>0</v>
          </cell>
          <cell r="CO818">
            <v>0</v>
          </cell>
          <cell r="CP818">
            <v>0</v>
          </cell>
          <cell r="CQ818">
            <v>0</v>
          </cell>
        </row>
        <row r="819">
          <cell r="A819" t="str">
            <v>8.10.2.2</v>
          </cell>
          <cell r="B819" t="str">
            <v>SINAPI</v>
          </cell>
          <cell r="C819" t="str">
            <v>104348</v>
          </cell>
          <cell r="D819" t="str">
            <v>481628-5</v>
          </cell>
          <cell r="E819" t="str">
            <v>TERMINAL DE VENTILAÇÃO, PVC, SÉRIE NORMAL, ESGOTO PREDIAL, DN 50 MM, JUNTA SOLDÁVEL, FORNECIDO E INSTALADO EM PRUMADA DE ESGOTO SANITÁRIO OU VENTILAÇÃO. AF_08/2022</v>
          </cell>
          <cell r="F819" t="str">
            <v>un</v>
          </cell>
          <cell r="G819">
            <v>3</v>
          </cell>
          <cell r="H819">
            <v>0</v>
          </cell>
          <cell r="I819">
            <v>3</v>
          </cell>
          <cell r="J819">
            <v>6.54</v>
          </cell>
          <cell r="K819">
            <v>19.62</v>
          </cell>
          <cell r="L819">
            <v>0.52</v>
          </cell>
          <cell r="M819">
            <v>1.56</v>
          </cell>
          <cell r="N819">
            <v>0</v>
          </cell>
          <cell r="O819">
            <v>0</v>
          </cell>
          <cell r="P819">
            <v>7.0600000000000005</v>
          </cell>
          <cell r="Q819">
            <v>21.18</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0</v>
          </cell>
          <cell r="CB819">
            <v>0</v>
          </cell>
          <cell r="CC819">
            <v>0</v>
          </cell>
          <cell r="CD819">
            <v>0</v>
          </cell>
          <cell r="CE819">
            <v>0</v>
          </cell>
          <cell r="CF819">
            <v>0</v>
          </cell>
          <cell r="CG819">
            <v>0</v>
          </cell>
          <cell r="CH819">
            <v>0</v>
          </cell>
          <cell r="CI819">
            <v>0</v>
          </cell>
          <cell r="CJ819">
            <v>0</v>
          </cell>
          <cell r="CK819">
            <v>0</v>
          </cell>
          <cell r="CL819">
            <v>0</v>
          </cell>
          <cell r="CM819">
            <v>0</v>
          </cell>
          <cell r="CN819">
            <v>0</v>
          </cell>
          <cell r="CO819">
            <v>0</v>
          </cell>
          <cell r="CP819">
            <v>0</v>
          </cell>
          <cell r="CQ819">
            <v>0</v>
          </cell>
        </row>
        <row r="820">
          <cell r="A820" t="str">
            <v>8.11.</v>
          </cell>
          <cell r="E820" t="str">
            <v>Ventilação (Ventilação embutida na parede)</v>
          </cell>
          <cell r="H820">
            <v>0</v>
          </cell>
          <cell r="I820">
            <v>0</v>
          </cell>
          <cell r="K820">
            <v>0</v>
          </cell>
          <cell r="M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0</v>
          </cell>
          <cell r="CB820">
            <v>0</v>
          </cell>
          <cell r="CC820">
            <v>0</v>
          </cell>
          <cell r="CD820">
            <v>0</v>
          </cell>
          <cell r="CE820">
            <v>0</v>
          </cell>
          <cell r="CF820">
            <v>0</v>
          </cell>
          <cell r="CG820">
            <v>0</v>
          </cell>
          <cell r="CH820">
            <v>0</v>
          </cell>
          <cell r="CI820">
            <v>0</v>
          </cell>
          <cell r="CJ820">
            <v>0</v>
          </cell>
          <cell r="CK820">
            <v>0</v>
          </cell>
          <cell r="CL820">
            <v>0</v>
          </cell>
          <cell r="CM820">
            <v>0</v>
          </cell>
          <cell r="CN820">
            <v>0</v>
          </cell>
          <cell r="CO820">
            <v>0</v>
          </cell>
          <cell r="CP820">
            <v>0</v>
          </cell>
          <cell r="CQ820">
            <v>0</v>
          </cell>
        </row>
        <row r="821">
          <cell r="A821" t="str">
            <v>8.11.1.</v>
          </cell>
          <cell r="E821" t="str">
            <v>Circular</v>
          </cell>
          <cell r="H821">
            <v>0</v>
          </cell>
          <cell r="I821">
            <v>0</v>
          </cell>
          <cell r="K821">
            <v>0</v>
          </cell>
          <cell r="M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0</v>
          </cell>
          <cell r="CB821">
            <v>0</v>
          </cell>
          <cell r="CC821">
            <v>0</v>
          </cell>
          <cell r="CD821">
            <v>0</v>
          </cell>
          <cell r="CE821">
            <v>0</v>
          </cell>
          <cell r="CF821">
            <v>0</v>
          </cell>
          <cell r="CG821">
            <v>0</v>
          </cell>
          <cell r="CH821">
            <v>0</v>
          </cell>
          <cell r="CI821">
            <v>0</v>
          </cell>
          <cell r="CJ821">
            <v>0</v>
          </cell>
          <cell r="CK821">
            <v>0</v>
          </cell>
          <cell r="CL821">
            <v>0</v>
          </cell>
          <cell r="CM821">
            <v>0</v>
          </cell>
          <cell r="CN821">
            <v>0</v>
          </cell>
          <cell r="CO821">
            <v>0</v>
          </cell>
          <cell r="CP821">
            <v>0</v>
          </cell>
          <cell r="CQ821">
            <v>0</v>
          </cell>
        </row>
        <row r="822">
          <cell r="A822" t="str">
            <v>8.11.1.1</v>
          </cell>
          <cell r="B822" t="str">
            <v>NZR</v>
          </cell>
          <cell r="C822" t="str">
            <v>89798.01</v>
          </cell>
          <cell r="D822" t="str">
            <v>600800-3</v>
          </cell>
          <cell r="E822" t="str">
            <v>TUBO PVC, SERIE NORMAL, ESGOTO PREDIAL, DN 50 MM, FORNECIDO E INSTALADO EM PRUMADA DE ESGOTO SANITÁRIO OU VENTILAÇÃO, INCLUSIVE ANEL DE BORRACHA (VENTILAÇÃO EMBUTIDA - FÓRUM DE NAZARÉ DA MATA)</v>
          </cell>
          <cell r="F822" t="str">
            <v>m</v>
          </cell>
          <cell r="G822">
            <v>8.8800000000000008</v>
          </cell>
          <cell r="H822">
            <v>0</v>
          </cell>
          <cell r="I822">
            <v>8.8800000000000008</v>
          </cell>
          <cell r="J822">
            <v>7.77</v>
          </cell>
          <cell r="K822">
            <v>68.997600000000006</v>
          </cell>
          <cell r="L822">
            <v>1.92</v>
          </cell>
          <cell r="M822">
            <v>17.049600000000002</v>
          </cell>
          <cell r="N822">
            <v>0</v>
          </cell>
          <cell r="O822">
            <v>0</v>
          </cell>
          <cell r="P822">
            <v>9.69</v>
          </cell>
          <cell r="Q822">
            <v>86.04</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v>
          </cell>
          <cell r="CB822">
            <v>0</v>
          </cell>
          <cell r="CC822">
            <v>0</v>
          </cell>
          <cell r="CD822">
            <v>0</v>
          </cell>
          <cell r="CE822">
            <v>0</v>
          </cell>
          <cell r="CF822">
            <v>0</v>
          </cell>
          <cell r="CG822">
            <v>0</v>
          </cell>
          <cell r="CH822">
            <v>0</v>
          </cell>
          <cell r="CI822">
            <v>0</v>
          </cell>
          <cell r="CJ822">
            <v>0</v>
          </cell>
          <cell r="CK822">
            <v>0</v>
          </cell>
          <cell r="CL822">
            <v>0</v>
          </cell>
          <cell r="CM822">
            <v>0</v>
          </cell>
          <cell r="CN822">
            <v>0</v>
          </cell>
          <cell r="CO822">
            <v>0</v>
          </cell>
          <cell r="CP822">
            <v>0</v>
          </cell>
          <cell r="CQ822">
            <v>0</v>
          </cell>
        </row>
        <row r="823">
          <cell r="A823" t="str">
            <v>8.11.1.2</v>
          </cell>
          <cell r="B823" t="str">
            <v>SINAPI</v>
          </cell>
          <cell r="C823" t="str">
            <v>104781</v>
          </cell>
          <cell r="D823" t="str">
            <v>600818-6</v>
          </cell>
          <cell r="E823" t="str">
            <v>RASGO LINEAR MECANIZADO EM ALVENARIA, PARA RAMAIS/ DISTRIBUIÇÃO DE INSTALAÇÕES HIDRÁULICAS, DIÂMETROS MAIORES QUE 40 MM E MENORES OU IGUAIS A 75 MM. AF_09/2023</v>
          </cell>
          <cell r="F823" t="str">
            <v>m</v>
          </cell>
          <cell r="G823">
            <v>8.8800000000000008</v>
          </cell>
          <cell r="H823">
            <v>0</v>
          </cell>
          <cell r="I823">
            <v>8.8800000000000008</v>
          </cell>
          <cell r="J823">
            <v>0.92</v>
          </cell>
          <cell r="K823">
            <v>8.1696000000000009</v>
          </cell>
          <cell r="L823">
            <v>8.02</v>
          </cell>
          <cell r="M823">
            <v>71.217600000000004</v>
          </cell>
          <cell r="N823">
            <v>0</v>
          </cell>
          <cell r="O823">
            <v>0</v>
          </cell>
          <cell r="P823">
            <v>8.94</v>
          </cell>
          <cell r="Q823">
            <v>79.38</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0</v>
          </cell>
          <cell r="CB823">
            <v>0</v>
          </cell>
          <cell r="CC823">
            <v>0</v>
          </cell>
          <cell r="CD823">
            <v>0</v>
          </cell>
          <cell r="CE823">
            <v>0</v>
          </cell>
          <cell r="CF823">
            <v>0</v>
          </cell>
          <cell r="CG823">
            <v>0</v>
          </cell>
          <cell r="CH823">
            <v>0</v>
          </cell>
          <cell r="CI823">
            <v>0</v>
          </cell>
          <cell r="CJ823">
            <v>0</v>
          </cell>
          <cell r="CK823">
            <v>0</v>
          </cell>
          <cell r="CL823">
            <v>0</v>
          </cell>
          <cell r="CM823">
            <v>0</v>
          </cell>
          <cell r="CN823">
            <v>0</v>
          </cell>
          <cell r="CO823">
            <v>0</v>
          </cell>
          <cell r="CP823">
            <v>0</v>
          </cell>
          <cell r="CQ823">
            <v>0</v>
          </cell>
        </row>
        <row r="824">
          <cell r="A824" t="str">
            <v>8.11.1.3</v>
          </cell>
          <cell r="B824" t="str">
            <v>SINAPI</v>
          </cell>
          <cell r="C824" t="str">
            <v>90467</v>
          </cell>
          <cell r="D824" t="str">
            <v>489022-1</v>
          </cell>
          <cell r="E824" t="str">
            <v>CHUMBAMENTO LINEAR EM ALVENARIA PARA RAMAIS/DISTRIBUIÇÃO DE INSTALAÇÕES HIDRÁULICAS COM DIÂMETROS MAIORES QUE 40 MM E MENORES OU IGUAIS A 75 MM. AF_09/2023</v>
          </cell>
          <cell r="F824" t="str">
            <v>m</v>
          </cell>
          <cell r="G824">
            <v>8.8800000000000008</v>
          </cell>
          <cell r="H824">
            <v>0</v>
          </cell>
          <cell r="I824">
            <v>8.8800000000000008</v>
          </cell>
          <cell r="J824">
            <v>5.8</v>
          </cell>
          <cell r="K824">
            <v>51.504000000000005</v>
          </cell>
          <cell r="L824">
            <v>18.25</v>
          </cell>
          <cell r="M824">
            <v>162.06</v>
          </cell>
          <cell r="N824">
            <v>0</v>
          </cell>
          <cell r="O824">
            <v>0</v>
          </cell>
          <cell r="P824">
            <v>24.05</v>
          </cell>
          <cell r="Q824">
            <v>213.56</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0</v>
          </cell>
          <cell r="CB824">
            <v>0</v>
          </cell>
          <cell r="CC824">
            <v>0</v>
          </cell>
          <cell r="CD824">
            <v>0</v>
          </cell>
          <cell r="CE824">
            <v>0</v>
          </cell>
          <cell r="CF824">
            <v>0</v>
          </cell>
          <cell r="CG824">
            <v>0</v>
          </cell>
          <cell r="CH824">
            <v>0</v>
          </cell>
          <cell r="CI824">
            <v>0</v>
          </cell>
          <cell r="CJ824">
            <v>0</v>
          </cell>
          <cell r="CK824">
            <v>0</v>
          </cell>
          <cell r="CL824">
            <v>0</v>
          </cell>
          <cell r="CM824">
            <v>0</v>
          </cell>
          <cell r="CN824">
            <v>0</v>
          </cell>
          <cell r="CO824">
            <v>0</v>
          </cell>
          <cell r="CP824">
            <v>0</v>
          </cell>
          <cell r="CQ824">
            <v>0</v>
          </cell>
        </row>
        <row r="825">
          <cell r="A825" t="str">
            <v>8.11.2.</v>
          </cell>
          <cell r="E825" t="str">
            <v>Conexão</v>
          </cell>
          <cell r="H825">
            <v>0</v>
          </cell>
          <cell r="I825">
            <v>0</v>
          </cell>
          <cell r="K825">
            <v>0</v>
          </cell>
          <cell r="M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0</v>
          </cell>
          <cell r="CB825">
            <v>0</v>
          </cell>
          <cell r="CC825">
            <v>0</v>
          </cell>
          <cell r="CD825">
            <v>0</v>
          </cell>
          <cell r="CE825">
            <v>0</v>
          </cell>
          <cell r="CF825">
            <v>0</v>
          </cell>
          <cell r="CG825">
            <v>0</v>
          </cell>
          <cell r="CH825">
            <v>0</v>
          </cell>
          <cell r="CI825">
            <v>0</v>
          </cell>
          <cell r="CJ825">
            <v>0</v>
          </cell>
          <cell r="CK825">
            <v>0</v>
          </cell>
          <cell r="CL825">
            <v>0</v>
          </cell>
          <cell r="CM825">
            <v>0</v>
          </cell>
          <cell r="CN825">
            <v>0</v>
          </cell>
          <cell r="CO825">
            <v>0</v>
          </cell>
          <cell r="CP825">
            <v>0</v>
          </cell>
          <cell r="CQ825">
            <v>0</v>
          </cell>
        </row>
        <row r="826">
          <cell r="A826" t="str">
            <v>8.11.2.1</v>
          </cell>
          <cell r="B826" t="str">
            <v>SINAPI</v>
          </cell>
          <cell r="C826" t="str">
            <v>89801</v>
          </cell>
          <cell r="D826" t="str">
            <v>442307-0</v>
          </cell>
          <cell r="E826" t="str">
            <v>JOELHO 90 GRAUS, PVC, SERIE NORMAL, ESGOTO PREDIAL, DN 50 MM, JUNTA ELÁSTICA, FORNECIDO E INSTALADO EM PRUMADA DE ESGOTO SANITÁRIO OU VENTILAÇÃO. AF_08/2022</v>
          </cell>
          <cell r="F826" t="str">
            <v>un</v>
          </cell>
          <cell r="G826">
            <v>2</v>
          </cell>
          <cell r="H826">
            <v>0</v>
          </cell>
          <cell r="I826">
            <v>2</v>
          </cell>
          <cell r="J826">
            <v>6.98</v>
          </cell>
          <cell r="K826">
            <v>13.96</v>
          </cell>
          <cell r="L826">
            <v>1.59</v>
          </cell>
          <cell r="M826">
            <v>3.18</v>
          </cell>
          <cell r="N826">
            <v>0</v>
          </cell>
          <cell r="O826">
            <v>0</v>
          </cell>
          <cell r="P826">
            <v>8.57</v>
          </cell>
          <cell r="Q826">
            <v>17.14</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0</v>
          </cell>
          <cell r="CB826">
            <v>0</v>
          </cell>
          <cell r="CC826">
            <v>0</v>
          </cell>
          <cell r="CD826">
            <v>0</v>
          </cell>
          <cell r="CE826">
            <v>0</v>
          </cell>
          <cell r="CF826">
            <v>0</v>
          </cell>
          <cell r="CG826">
            <v>0</v>
          </cell>
          <cell r="CH826">
            <v>0</v>
          </cell>
          <cell r="CI826">
            <v>0</v>
          </cell>
          <cell r="CJ826">
            <v>0</v>
          </cell>
          <cell r="CK826">
            <v>0</v>
          </cell>
          <cell r="CL826">
            <v>0</v>
          </cell>
          <cell r="CM826">
            <v>0</v>
          </cell>
          <cell r="CN826">
            <v>0</v>
          </cell>
          <cell r="CO826">
            <v>0</v>
          </cell>
          <cell r="CP826">
            <v>0</v>
          </cell>
          <cell r="CQ826">
            <v>0</v>
          </cell>
        </row>
        <row r="827">
          <cell r="A827" t="str">
            <v>8.11.2.2</v>
          </cell>
          <cell r="B827" t="str">
            <v>SINAPI</v>
          </cell>
          <cell r="C827" t="str">
            <v>104348</v>
          </cell>
          <cell r="D827" t="str">
            <v>481628-5</v>
          </cell>
          <cell r="E827" t="str">
            <v>TERMINAL DE VENTILAÇÃO, PVC, SÉRIE NORMAL, ESGOTO PREDIAL, DN 50 MM, JUNTA SOLDÁVEL, FORNECIDO E INSTALADO EM PRUMADA DE ESGOTO SANITÁRIO OU VENTILAÇÃO. AF_08/2022</v>
          </cell>
          <cell r="F827" t="str">
            <v>un</v>
          </cell>
          <cell r="G827">
            <v>2</v>
          </cell>
          <cell r="H827">
            <v>0</v>
          </cell>
          <cell r="I827">
            <v>2</v>
          </cell>
          <cell r="J827">
            <v>6.54</v>
          </cell>
          <cell r="K827">
            <v>13.08</v>
          </cell>
          <cell r="L827">
            <v>0.52</v>
          </cell>
          <cell r="M827">
            <v>1.04</v>
          </cell>
          <cell r="N827">
            <v>0</v>
          </cell>
          <cell r="O827">
            <v>0</v>
          </cell>
          <cell r="P827">
            <v>7.0600000000000005</v>
          </cell>
          <cell r="Q827">
            <v>14.12</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0</v>
          </cell>
          <cell r="CB827">
            <v>0</v>
          </cell>
          <cell r="CC827">
            <v>0</v>
          </cell>
          <cell r="CD827">
            <v>0</v>
          </cell>
          <cell r="CE827">
            <v>0</v>
          </cell>
          <cell r="CF827">
            <v>0</v>
          </cell>
          <cell r="CG827">
            <v>0</v>
          </cell>
          <cell r="CH827">
            <v>0</v>
          </cell>
          <cell r="CI827">
            <v>0</v>
          </cell>
          <cell r="CJ827">
            <v>0</v>
          </cell>
          <cell r="CK827">
            <v>0</v>
          </cell>
          <cell r="CL827">
            <v>0</v>
          </cell>
          <cell r="CM827">
            <v>0</v>
          </cell>
          <cell r="CN827">
            <v>0</v>
          </cell>
          <cell r="CO827">
            <v>0</v>
          </cell>
          <cell r="CP827">
            <v>0</v>
          </cell>
          <cell r="CQ827">
            <v>0</v>
          </cell>
        </row>
        <row r="828">
          <cell r="A828" t="str">
            <v>8.12.</v>
          </cell>
          <cell r="E828" t="str">
            <v>Ventilação (Ventilação enterrada)</v>
          </cell>
          <cell r="H828">
            <v>0</v>
          </cell>
          <cell r="I828">
            <v>0</v>
          </cell>
          <cell r="K828">
            <v>0</v>
          </cell>
          <cell r="M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cell r="CJ828">
            <v>0</v>
          </cell>
          <cell r="CK828">
            <v>0</v>
          </cell>
          <cell r="CL828">
            <v>0</v>
          </cell>
          <cell r="CM828">
            <v>0</v>
          </cell>
          <cell r="CN828">
            <v>0</v>
          </cell>
          <cell r="CO828">
            <v>0</v>
          </cell>
          <cell r="CP828">
            <v>0</v>
          </cell>
          <cell r="CQ828">
            <v>0</v>
          </cell>
        </row>
        <row r="829">
          <cell r="A829" t="str">
            <v>8.12.1.</v>
          </cell>
          <cell r="E829" t="str">
            <v>Circular</v>
          </cell>
          <cell r="H829">
            <v>0</v>
          </cell>
          <cell r="I829">
            <v>0</v>
          </cell>
          <cell r="K829">
            <v>0</v>
          </cell>
          <cell r="M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0</v>
          </cell>
          <cell r="CB829">
            <v>0</v>
          </cell>
          <cell r="CC829">
            <v>0</v>
          </cell>
          <cell r="CD829">
            <v>0</v>
          </cell>
          <cell r="CE829">
            <v>0</v>
          </cell>
          <cell r="CF829">
            <v>0</v>
          </cell>
          <cell r="CG829">
            <v>0</v>
          </cell>
          <cell r="CH829">
            <v>0</v>
          </cell>
          <cell r="CI829">
            <v>0</v>
          </cell>
          <cell r="CJ829">
            <v>0</v>
          </cell>
          <cell r="CK829">
            <v>0</v>
          </cell>
          <cell r="CL829">
            <v>0</v>
          </cell>
          <cell r="CM829">
            <v>0</v>
          </cell>
          <cell r="CN829">
            <v>0</v>
          </cell>
          <cell r="CO829">
            <v>0</v>
          </cell>
          <cell r="CP829">
            <v>0</v>
          </cell>
          <cell r="CQ829">
            <v>0</v>
          </cell>
        </row>
        <row r="830">
          <cell r="A830" t="str">
            <v>8.12.1.1</v>
          </cell>
          <cell r="B830" t="str">
            <v>NZR</v>
          </cell>
          <cell r="C830" t="str">
            <v>89712.01</v>
          </cell>
          <cell r="D830" t="str">
            <v>409986-9</v>
          </cell>
          <cell r="E830" t="str">
            <v>TUBO PVC, SERIE NORMAL, ESGOTO PREDIAL, DN 50 MM, FORNECIDO E INSTALADO EM RAMAL DE DESCARGA OU RAMAL DE ESGOTO SANITÁRIO, INCLUSIVE ANEL DE BORRACHA (VENTILAÇÃO ENTERRADA - FÓRUM DE NAZARÉ DA MATA)</v>
          </cell>
          <cell r="F830" t="str">
            <v>m</v>
          </cell>
          <cell r="G830">
            <v>14.58</v>
          </cell>
          <cell r="H830">
            <v>0</v>
          </cell>
          <cell r="I830">
            <v>14.58</v>
          </cell>
          <cell r="J830">
            <v>13.86</v>
          </cell>
          <cell r="K830">
            <v>202.0788</v>
          </cell>
          <cell r="L830">
            <v>14.88</v>
          </cell>
          <cell r="M830">
            <v>216.9504</v>
          </cell>
          <cell r="N830">
            <v>0</v>
          </cell>
          <cell r="O830">
            <v>0</v>
          </cell>
          <cell r="P830">
            <v>28.740000000000002</v>
          </cell>
          <cell r="Q830">
            <v>419.02</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0</v>
          </cell>
          <cell r="CB830">
            <v>0</v>
          </cell>
          <cell r="CC830">
            <v>0</v>
          </cell>
          <cell r="CD830">
            <v>0</v>
          </cell>
          <cell r="CE830">
            <v>0</v>
          </cell>
          <cell r="CF830">
            <v>0</v>
          </cell>
          <cell r="CG830">
            <v>0</v>
          </cell>
          <cell r="CH830">
            <v>0</v>
          </cell>
          <cell r="CI830">
            <v>0</v>
          </cell>
          <cell r="CJ830">
            <v>0</v>
          </cell>
          <cell r="CK830">
            <v>0</v>
          </cell>
          <cell r="CL830">
            <v>0</v>
          </cell>
          <cell r="CM830">
            <v>0</v>
          </cell>
          <cell r="CN830">
            <v>0</v>
          </cell>
          <cell r="CO830">
            <v>0</v>
          </cell>
          <cell r="CP830">
            <v>0</v>
          </cell>
          <cell r="CQ830">
            <v>0</v>
          </cell>
        </row>
        <row r="831">
          <cell r="A831" t="str">
            <v>8.12.1.2</v>
          </cell>
          <cell r="B831" t="str">
            <v>SINAPI</v>
          </cell>
          <cell r="C831" t="str">
            <v>93358</v>
          </cell>
          <cell r="D831" t="str">
            <v>508841-0</v>
          </cell>
          <cell r="E831" t="str">
            <v>ESCAVAÇÃO MANUAL DE VALA COM PROFUNDIDADE MENOR OU IGUAL A 1,30 M. AF_02/2021</v>
          </cell>
          <cell r="F831" t="str">
            <v>m³</v>
          </cell>
          <cell r="G831">
            <v>0.57999999999999996</v>
          </cell>
          <cell r="H831">
            <v>0</v>
          </cell>
          <cell r="I831">
            <v>0.57999999999999996</v>
          </cell>
          <cell r="J831">
            <v>16.45</v>
          </cell>
          <cell r="K831">
            <v>9.5409999999999986</v>
          </cell>
          <cell r="L831">
            <v>75.63</v>
          </cell>
          <cell r="M831">
            <v>43.865399999999994</v>
          </cell>
          <cell r="N831">
            <v>0</v>
          </cell>
          <cell r="O831">
            <v>0</v>
          </cell>
          <cell r="P831">
            <v>92.08</v>
          </cell>
          <cell r="Q831">
            <v>53.4</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0</v>
          </cell>
          <cell r="CB831">
            <v>0</v>
          </cell>
          <cell r="CC831">
            <v>0</v>
          </cell>
          <cell r="CD831">
            <v>0</v>
          </cell>
          <cell r="CE831">
            <v>0</v>
          </cell>
          <cell r="CF831">
            <v>0</v>
          </cell>
          <cell r="CG831">
            <v>0</v>
          </cell>
          <cell r="CH831">
            <v>0</v>
          </cell>
          <cell r="CI831">
            <v>0</v>
          </cell>
          <cell r="CJ831">
            <v>0</v>
          </cell>
          <cell r="CK831">
            <v>0</v>
          </cell>
          <cell r="CL831">
            <v>0</v>
          </cell>
          <cell r="CM831">
            <v>0</v>
          </cell>
          <cell r="CN831">
            <v>0</v>
          </cell>
          <cell r="CO831">
            <v>0</v>
          </cell>
          <cell r="CP831">
            <v>0</v>
          </cell>
          <cell r="CQ831">
            <v>0</v>
          </cell>
        </row>
        <row r="832">
          <cell r="A832" t="str">
            <v>8.12.1.3</v>
          </cell>
          <cell r="B832" t="str">
            <v>DEA</v>
          </cell>
          <cell r="C832" t="str">
            <v>24.72</v>
          </cell>
          <cell r="D832" t="str">
            <v>510536-6</v>
          </cell>
          <cell r="E832" t="str">
            <v>REATERRO MANUAL APILOADO COM SOQUETE.</v>
          </cell>
          <cell r="F832" t="str">
            <v>m³</v>
          </cell>
          <cell r="G832">
            <v>0.57999999999999996</v>
          </cell>
          <cell r="H832">
            <v>0</v>
          </cell>
          <cell r="I832">
            <v>0.57999999999999996</v>
          </cell>
          <cell r="J832">
            <v>10.63</v>
          </cell>
          <cell r="K832">
            <v>6.1654</v>
          </cell>
          <cell r="L832">
            <v>54.27</v>
          </cell>
          <cell r="M832">
            <v>31.476600000000001</v>
          </cell>
          <cell r="N832">
            <v>0</v>
          </cell>
          <cell r="O832">
            <v>0</v>
          </cell>
          <cell r="P832">
            <v>64.900000000000006</v>
          </cell>
          <cell r="Q832">
            <v>37.64</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0</v>
          </cell>
          <cell r="CB832">
            <v>0</v>
          </cell>
          <cell r="CC832">
            <v>0</v>
          </cell>
          <cell r="CD832">
            <v>0</v>
          </cell>
          <cell r="CE832">
            <v>0</v>
          </cell>
          <cell r="CF832">
            <v>0</v>
          </cell>
          <cell r="CG832">
            <v>0</v>
          </cell>
          <cell r="CH832">
            <v>0</v>
          </cell>
          <cell r="CI832">
            <v>0</v>
          </cell>
          <cell r="CJ832">
            <v>0</v>
          </cell>
          <cell r="CK832">
            <v>0</v>
          </cell>
          <cell r="CL832">
            <v>0</v>
          </cell>
          <cell r="CM832">
            <v>0</v>
          </cell>
          <cell r="CN832">
            <v>0</v>
          </cell>
          <cell r="CO832">
            <v>0</v>
          </cell>
          <cell r="CP832">
            <v>0</v>
          </cell>
          <cell r="CQ832">
            <v>0</v>
          </cell>
        </row>
        <row r="833">
          <cell r="A833" t="str">
            <v>8.12.2.</v>
          </cell>
          <cell r="E833" t="str">
            <v>Conexão</v>
          </cell>
          <cell r="H833">
            <v>0</v>
          </cell>
          <cell r="I833">
            <v>0</v>
          </cell>
          <cell r="K833">
            <v>0</v>
          </cell>
          <cell r="M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0</v>
          </cell>
          <cell r="CB833">
            <v>0</v>
          </cell>
          <cell r="CC833">
            <v>0</v>
          </cell>
          <cell r="CD833">
            <v>0</v>
          </cell>
          <cell r="CE833">
            <v>0</v>
          </cell>
          <cell r="CF833">
            <v>0</v>
          </cell>
          <cell r="CG833">
            <v>0</v>
          </cell>
          <cell r="CH833">
            <v>0</v>
          </cell>
          <cell r="CI833">
            <v>0</v>
          </cell>
          <cell r="CJ833">
            <v>0</v>
          </cell>
          <cell r="CK833">
            <v>0</v>
          </cell>
          <cell r="CL833">
            <v>0</v>
          </cell>
          <cell r="CM833">
            <v>0</v>
          </cell>
          <cell r="CN833">
            <v>0</v>
          </cell>
          <cell r="CO833">
            <v>0</v>
          </cell>
          <cell r="CP833">
            <v>0</v>
          </cell>
          <cell r="CQ833">
            <v>0</v>
          </cell>
        </row>
        <row r="834">
          <cell r="A834" t="str">
            <v>8.12.2.1</v>
          </cell>
          <cell r="B834" t="str">
            <v>SINAPI</v>
          </cell>
          <cell r="C834" t="str">
            <v>89731</v>
          </cell>
          <cell r="D834" t="str">
            <v>431634-7</v>
          </cell>
          <cell r="E834" t="str">
            <v>JOELHO 90 GRAUS, PVC, SERIE NORMAL, ESGOTO PREDIAL, DN 50 MM, JUNTA ELÁSTICA, FORNECIDO E INSTALADO EM RAMAL DE DESCARGA OU RAMAL DE ESGOTO SANITÁRIO. AF_08/2022</v>
          </cell>
          <cell r="F834" t="str">
            <v>un</v>
          </cell>
          <cell r="G834">
            <v>6</v>
          </cell>
          <cell r="H834">
            <v>0</v>
          </cell>
          <cell r="I834">
            <v>6</v>
          </cell>
          <cell r="J834">
            <v>7.73</v>
          </cell>
          <cell r="K834">
            <v>46.38</v>
          </cell>
          <cell r="L834">
            <v>6.44</v>
          </cell>
          <cell r="M834">
            <v>38.64</v>
          </cell>
          <cell r="N834">
            <v>0</v>
          </cell>
          <cell r="O834">
            <v>0</v>
          </cell>
          <cell r="P834">
            <v>14.170000000000002</v>
          </cell>
          <cell r="Q834">
            <v>85.02</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0</v>
          </cell>
          <cell r="CB834">
            <v>0</v>
          </cell>
          <cell r="CC834">
            <v>0</v>
          </cell>
          <cell r="CD834">
            <v>0</v>
          </cell>
          <cell r="CE834">
            <v>0</v>
          </cell>
          <cell r="CF834">
            <v>0</v>
          </cell>
          <cell r="CG834">
            <v>0</v>
          </cell>
          <cell r="CH834">
            <v>0</v>
          </cell>
          <cell r="CI834">
            <v>0</v>
          </cell>
          <cell r="CJ834">
            <v>0</v>
          </cell>
          <cell r="CK834">
            <v>0</v>
          </cell>
          <cell r="CL834">
            <v>0</v>
          </cell>
          <cell r="CM834">
            <v>0</v>
          </cell>
          <cell r="CN834">
            <v>0</v>
          </cell>
          <cell r="CO834">
            <v>0</v>
          </cell>
          <cell r="CP834">
            <v>0</v>
          </cell>
          <cell r="CQ834">
            <v>0</v>
          </cell>
        </row>
        <row r="835">
          <cell r="A835" t="str">
            <v>8.12.2.2</v>
          </cell>
          <cell r="B835" t="str">
            <v>SINAPI</v>
          </cell>
          <cell r="C835" t="str">
            <v>89784</v>
          </cell>
          <cell r="D835" t="str">
            <v>431810-2</v>
          </cell>
          <cell r="E835" t="str">
            <v>TE, PVC, SERIE NORMAL, ESGOTO PREDIAL, DN 50 X 50 MM, JUNTA ELÁSTICA, FORNECIDO E INSTALADO EM RAMAL DE DESCARGA OU RAMAL DE ESGOTO SANITÁRIO. AF_08/2022</v>
          </cell>
          <cell r="F835" t="str">
            <v>un</v>
          </cell>
          <cell r="G835">
            <v>2</v>
          </cell>
          <cell r="H835">
            <v>0</v>
          </cell>
          <cell r="I835">
            <v>2</v>
          </cell>
          <cell r="J835">
            <v>13.23</v>
          </cell>
          <cell r="K835">
            <v>26.46</v>
          </cell>
          <cell r="L835">
            <v>8.59</v>
          </cell>
          <cell r="M835">
            <v>17.18</v>
          </cell>
          <cell r="N835">
            <v>0</v>
          </cell>
          <cell r="O835">
            <v>0</v>
          </cell>
          <cell r="P835">
            <v>21.82</v>
          </cell>
          <cell r="Q835">
            <v>43.64</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0</v>
          </cell>
          <cell r="CB835">
            <v>0</v>
          </cell>
          <cell r="CC835">
            <v>0</v>
          </cell>
          <cell r="CD835">
            <v>0</v>
          </cell>
          <cell r="CE835">
            <v>0</v>
          </cell>
          <cell r="CF835">
            <v>0</v>
          </cell>
          <cell r="CG835">
            <v>0</v>
          </cell>
          <cell r="CH835">
            <v>0</v>
          </cell>
          <cell r="CI835">
            <v>0</v>
          </cell>
          <cell r="CJ835">
            <v>0</v>
          </cell>
          <cell r="CK835">
            <v>0</v>
          </cell>
          <cell r="CL835">
            <v>0</v>
          </cell>
          <cell r="CM835">
            <v>0</v>
          </cell>
          <cell r="CN835">
            <v>0</v>
          </cell>
          <cell r="CO835">
            <v>0</v>
          </cell>
          <cell r="CP835">
            <v>0</v>
          </cell>
          <cell r="CQ835">
            <v>0</v>
          </cell>
        </row>
        <row r="836">
          <cell r="A836" t="str">
            <v>8.12.3.</v>
          </cell>
          <cell r="E836" t="str">
            <v>Ramal de ventilação</v>
          </cell>
          <cell r="H836">
            <v>0</v>
          </cell>
          <cell r="I836">
            <v>0</v>
          </cell>
          <cell r="K836">
            <v>0</v>
          </cell>
          <cell r="M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0</v>
          </cell>
          <cell r="CB836">
            <v>0</v>
          </cell>
          <cell r="CC836">
            <v>0</v>
          </cell>
          <cell r="CD836">
            <v>0</v>
          </cell>
          <cell r="CE836">
            <v>0</v>
          </cell>
          <cell r="CF836">
            <v>0</v>
          </cell>
          <cell r="CG836">
            <v>0</v>
          </cell>
          <cell r="CH836">
            <v>0</v>
          </cell>
          <cell r="CI836">
            <v>0</v>
          </cell>
          <cell r="CJ836">
            <v>0</v>
          </cell>
          <cell r="CK836">
            <v>0</v>
          </cell>
          <cell r="CL836">
            <v>0</v>
          </cell>
          <cell r="CM836">
            <v>0</v>
          </cell>
          <cell r="CN836">
            <v>0</v>
          </cell>
          <cell r="CO836">
            <v>0</v>
          </cell>
          <cell r="CP836">
            <v>0</v>
          </cell>
          <cell r="CQ836">
            <v>0</v>
          </cell>
        </row>
        <row r="837">
          <cell r="A837" t="str">
            <v>8.12.3.1</v>
          </cell>
          <cell r="B837" t="str">
            <v>SINAPI</v>
          </cell>
          <cell r="C837" t="str">
            <v>89731</v>
          </cell>
          <cell r="D837" t="str">
            <v>431634-7</v>
          </cell>
          <cell r="E837" t="str">
            <v>JOELHO 90 GRAUS, PVC, SERIE NORMAL, ESGOTO PREDIAL, DN 50 MM, JUNTA ELÁSTICA, FORNECIDO E INSTALADO EM RAMAL DE DESCARGA OU RAMAL DE ESGOTO SANITÁRIO. AF_08/2022</v>
          </cell>
          <cell r="F837" t="str">
            <v>un</v>
          </cell>
          <cell r="G837">
            <v>5</v>
          </cell>
          <cell r="H837">
            <v>0</v>
          </cell>
          <cell r="I837">
            <v>5</v>
          </cell>
          <cell r="J837">
            <v>7.73</v>
          </cell>
          <cell r="K837">
            <v>38.650000000000006</v>
          </cell>
          <cell r="L837">
            <v>6.44</v>
          </cell>
          <cell r="M837">
            <v>32.200000000000003</v>
          </cell>
          <cell r="N837">
            <v>0</v>
          </cell>
          <cell r="O837">
            <v>0</v>
          </cell>
          <cell r="P837">
            <v>14.170000000000002</v>
          </cell>
          <cell r="Q837">
            <v>70.849999999999994</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0</v>
          </cell>
          <cell r="CB837">
            <v>0</v>
          </cell>
          <cell r="CC837">
            <v>0</v>
          </cell>
          <cell r="CD837">
            <v>0</v>
          </cell>
          <cell r="CE837">
            <v>0</v>
          </cell>
          <cell r="CF837">
            <v>0</v>
          </cell>
          <cell r="CG837">
            <v>0</v>
          </cell>
          <cell r="CH837">
            <v>0</v>
          </cell>
          <cell r="CI837">
            <v>0</v>
          </cell>
          <cell r="CJ837">
            <v>0</v>
          </cell>
          <cell r="CK837">
            <v>0</v>
          </cell>
          <cell r="CL837">
            <v>0</v>
          </cell>
          <cell r="CM837">
            <v>0</v>
          </cell>
          <cell r="CN837">
            <v>0</v>
          </cell>
          <cell r="CO837">
            <v>0</v>
          </cell>
          <cell r="CP837">
            <v>0</v>
          </cell>
          <cell r="CQ837">
            <v>0</v>
          </cell>
        </row>
        <row r="838">
          <cell r="A838" t="str">
            <v>8.12.3.2</v>
          </cell>
          <cell r="B838" t="str">
            <v>SINAPI</v>
          </cell>
          <cell r="C838" t="str">
            <v>104344</v>
          </cell>
          <cell r="D838" t="str">
            <v>462681-8</v>
          </cell>
          <cell r="E838" t="str">
            <v>TE, PVC, SÉRIE NORMAL, ESGOTO PREDIAL, DN 100 X 50 MM, JUNTA ELÁSTICA, FORNECIDO E INSTALADO EM RAMAL DE DESCARGA OU RAMAL DE ESGOTO SANITÁRIO. AF_08/2022</v>
          </cell>
          <cell r="F838" t="str">
            <v>un</v>
          </cell>
          <cell r="G838">
            <v>1</v>
          </cell>
          <cell r="H838">
            <v>0</v>
          </cell>
          <cell r="I838">
            <v>1</v>
          </cell>
          <cell r="J838">
            <v>23.57</v>
          </cell>
          <cell r="K838">
            <v>23.57</v>
          </cell>
          <cell r="L838">
            <v>10.87</v>
          </cell>
          <cell r="M838">
            <v>10.87</v>
          </cell>
          <cell r="N838">
            <v>0</v>
          </cell>
          <cell r="O838">
            <v>0</v>
          </cell>
          <cell r="P838">
            <v>34.44</v>
          </cell>
          <cell r="Q838">
            <v>34.44</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0</v>
          </cell>
          <cell r="CB838">
            <v>0</v>
          </cell>
          <cell r="CC838">
            <v>0</v>
          </cell>
          <cell r="CD838">
            <v>0</v>
          </cell>
          <cell r="CE838">
            <v>0</v>
          </cell>
          <cell r="CF838">
            <v>0</v>
          </cell>
          <cell r="CG838">
            <v>0</v>
          </cell>
          <cell r="CH838">
            <v>0</v>
          </cell>
          <cell r="CI838">
            <v>0</v>
          </cell>
          <cell r="CJ838">
            <v>0</v>
          </cell>
          <cell r="CK838">
            <v>0</v>
          </cell>
          <cell r="CL838">
            <v>0</v>
          </cell>
          <cell r="CM838">
            <v>0</v>
          </cell>
          <cell r="CN838">
            <v>0</v>
          </cell>
          <cell r="CO838">
            <v>0</v>
          </cell>
          <cell r="CP838">
            <v>0</v>
          </cell>
          <cell r="CQ838">
            <v>0</v>
          </cell>
        </row>
        <row r="839">
          <cell r="A839" t="str">
            <v>8.12.3.3</v>
          </cell>
          <cell r="B839" t="str">
            <v>SINAPI</v>
          </cell>
          <cell r="C839" t="str">
            <v>89784</v>
          </cell>
          <cell r="D839" t="str">
            <v>431810-2</v>
          </cell>
          <cell r="E839" t="str">
            <v>TE, PVC, SERIE NORMAL, ESGOTO PREDIAL, DN 50 X 50 MM, JUNTA ELÁSTICA, FORNECIDO E INSTALADO EM RAMAL DE DESCARGA OU RAMAL DE ESGOTO SANITÁRIO. AF_08/2022</v>
          </cell>
          <cell r="F839" t="str">
            <v>un</v>
          </cell>
          <cell r="G839">
            <v>4</v>
          </cell>
          <cell r="H839">
            <v>0</v>
          </cell>
          <cell r="I839">
            <v>4</v>
          </cell>
          <cell r="J839">
            <v>13.23</v>
          </cell>
          <cell r="K839">
            <v>52.92</v>
          </cell>
          <cell r="L839">
            <v>8.59</v>
          </cell>
          <cell r="M839">
            <v>34.36</v>
          </cell>
          <cell r="N839">
            <v>0</v>
          </cell>
          <cell r="O839">
            <v>0</v>
          </cell>
          <cell r="P839">
            <v>21.82</v>
          </cell>
          <cell r="Q839">
            <v>87.28</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0</v>
          </cell>
          <cell r="CB839">
            <v>0</v>
          </cell>
          <cell r="CC839">
            <v>0</v>
          </cell>
          <cell r="CD839">
            <v>0</v>
          </cell>
          <cell r="CE839">
            <v>0</v>
          </cell>
          <cell r="CF839">
            <v>0</v>
          </cell>
          <cell r="CG839">
            <v>0</v>
          </cell>
          <cell r="CH839">
            <v>0</v>
          </cell>
          <cell r="CI839">
            <v>0</v>
          </cell>
          <cell r="CJ839">
            <v>0</v>
          </cell>
          <cell r="CK839">
            <v>0</v>
          </cell>
          <cell r="CL839">
            <v>0</v>
          </cell>
          <cell r="CM839">
            <v>0</v>
          </cell>
          <cell r="CN839">
            <v>0</v>
          </cell>
          <cell r="CO839">
            <v>0</v>
          </cell>
          <cell r="CP839">
            <v>0</v>
          </cell>
          <cell r="CQ839">
            <v>0</v>
          </cell>
        </row>
        <row r="840">
          <cell r="A840" t="str">
            <v>8.13.</v>
          </cell>
          <cell r="B840" t="str">
            <v/>
          </cell>
          <cell r="C840" t="str">
            <v/>
          </cell>
          <cell r="E840" t="str">
            <v>PONTOS</v>
          </cell>
          <cell r="F840" t="str">
            <v/>
          </cell>
          <cell r="H840">
            <v>0</v>
          </cell>
          <cell r="I840">
            <v>0</v>
          </cell>
          <cell r="K840">
            <v>0</v>
          </cell>
          <cell r="M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0</v>
          </cell>
          <cell r="CB840">
            <v>0</v>
          </cell>
          <cell r="CC840">
            <v>0</v>
          </cell>
          <cell r="CD840">
            <v>0</v>
          </cell>
          <cell r="CE840">
            <v>0</v>
          </cell>
          <cell r="CF840">
            <v>0</v>
          </cell>
          <cell r="CG840">
            <v>0</v>
          </cell>
          <cell r="CH840">
            <v>0</v>
          </cell>
          <cell r="CI840">
            <v>0</v>
          </cell>
          <cell r="CJ840">
            <v>0</v>
          </cell>
          <cell r="CK840">
            <v>0</v>
          </cell>
          <cell r="CL840">
            <v>0</v>
          </cell>
          <cell r="CM840">
            <v>0</v>
          </cell>
          <cell r="CN840">
            <v>0</v>
          </cell>
          <cell r="CO840">
            <v>0</v>
          </cell>
          <cell r="CP840">
            <v>0</v>
          </cell>
          <cell r="CQ840">
            <v>0</v>
          </cell>
        </row>
        <row r="841">
          <cell r="A841" t="str">
            <v>8.13.1.</v>
          </cell>
          <cell r="B841" t="str">
            <v/>
          </cell>
          <cell r="C841" t="str">
            <v/>
          </cell>
          <cell r="E841" t="str">
            <v>PONTOS DRENO DE AR CONDICIONADO</v>
          </cell>
          <cell r="F841" t="str">
            <v/>
          </cell>
          <cell r="H841">
            <v>0</v>
          </cell>
          <cell r="I841">
            <v>0</v>
          </cell>
          <cell r="K841">
            <v>0</v>
          </cell>
          <cell r="M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0</v>
          </cell>
          <cell r="CB841">
            <v>0</v>
          </cell>
          <cell r="CC841">
            <v>0</v>
          </cell>
          <cell r="CD841">
            <v>0</v>
          </cell>
          <cell r="CE841">
            <v>0</v>
          </cell>
          <cell r="CF841">
            <v>0</v>
          </cell>
          <cell r="CG841">
            <v>0</v>
          </cell>
          <cell r="CH841">
            <v>0</v>
          </cell>
          <cell r="CI841">
            <v>0</v>
          </cell>
          <cell r="CJ841">
            <v>0</v>
          </cell>
          <cell r="CK841">
            <v>0</v>
          </cell>
          <cell r="CL841">
            <v>0</v>
          </cell>
          <cell r="CM841">
            <v>0</v>
          </cell>
          <cell r="CN841">
            <v>0</v>
          </cell>
          <cell r="CO841">
            <v>0</v>
          </cell>
          <cell r="CP841">
            <v>0</v>
          </cell>
          <cell r="CQ841">
            <v>0</v>
          </cell>
        </row>
        <row r="842">
          <cell r="A842" t="str">
            <v>8.13.1.1</v>
          </cell>
          <cell r="B842" t="str">
            <v>NZR</v>
          </cell>
          <cell r="C842" t="str">
            <v>20.30</v>
          </cell>
          <cell r="D842" t="str">
            <v>600918-2</v>
          </cell>
          <cell r="E842" t="str">
            <v>PONTO DE DRENO DE AR CONDICIONADO (FÓRUM DE NAZARÉ DA MATA).</v>
          </cell>
          <cell r="F842" t="str">
            <v>un</v>
          </cell>
          <cell r="G842">
            <v>20</v>
          </cell>
          <cell r="H842">
            <v>0</v>
          </cell>
          <cell r="I842">
            <v>20</v>
          </cell>
          <cell r="J842">
            <v>219.67</v>
          </cell>
          <cell r="K842">
            <v>4393.3999999999996</v>
          </cell>
          <cell r="L842">
            <v>92.36</v>
          </cell>
          <cell r="M842">
            <v>1847.2</v>
          </cell>
          <cell r="N842">
            <v>0</v>
          </cell>
          <cell r="O842">
            <v>0</v>
          </cell>
          <cell r="P842">
            <v>312.02999999999997</v>
          </cell>
          <cell r="Q842">
            <v>6240.6</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0</v>
          </cell>
          <cell r="CL842">
            <v>0</v>
          </cell>
          <cell r="CM842">
            <v>0</v>
          </cell>
          <cell r="CN842">
            <v>0</v>
          </cell>
          <cell r="CO842">
            <v>0</v>
          </cell>
          <cell r="CP842">
            <v>0</v>
          </cell>
          <cell r="CQ842">
            <v>0</v>
          </cell>
        </row>
        <row r="843">
          <cell r="A843" t="str">
            <v>8.13.2.</v>
          </cell>
          <cell r="B843" t="str">
            <v/>
          </cell>
          <cell r="C843" t="str">
            <v/>
          </cell>
          <cell r="E843" t="str">
            <v>PONTOS DE ESGOTO</v>
          </cell>
          <cell r="F843" t="str">
            <v/>
          </cell>
          <cell r="H843">
            <v>0</v>
          </cell>
          <cell r="I843">
            <v>0</v>
          </cell>
          <cell r="K843">
            <v>0</v>
          </cell>
          <cell r="M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0</v>
          </cell>
          <cell r="CB843">
            <v>0</v>
          </cell>
          <cell r="CC843">
            <v>0</v>
          </cell>
          <cell r="CD843">
            <v>0</v>
          </cell>
          <cell r="CE843">
            <v>0</v>
          </cell>
          <cell r="CF843">
            <v>0</v>
          </cell>
          <cell r="CG843">
            <v>0</v>
          </cell>
          <cell r="CH843">
            <v>0</v>
          </cell>
          <cell r="CI843">
            <v>0</v>
          </cell>
          <cell r="CJ843">
            <v>0</v>
          </cell>
          <cell r="CK843">
            <v>0</v>
          </cell>
          <cell r="CL843">
            <v>0</v>
          </cell>
          <cell r="CM843">
            <v>0</v>
          </cell>
          <cell r="CN843">
            <v>0</v>
          </cell>
          <cell r="CO843">
            <v>0</v>
          </cell>
          <cell r="CP843">
            <v>0</v>
          </cell>
          <cell r="CQ843">
            <v>0</v>
          </cell>
        </row>
        <row r="844">
          <cell r="A844" t="str">
            <v>8.13.2.1</v>
          </cell>
          <cell r="B844" t="str">
            <v>NZR</v>
          </cell>
          <cell r="C844" t="str">
            <v>20.28</v>
          </cell>
          <cell r="D844" t="str">
            <v>455085-4</v>
          </cell>
          <cell r="E844" t="str">
            <v>PONTO DE ESGOTO DE VASO SANITÁRIO (FÓRUM DE NAZARÉ DA MATA).</v>
          </cell>
          <cell r="F844" t="str">
            <v>un</v>
          </cell>
          <cell r="G844">
            <v>10</v>
          </cell>
          <cell r="H844">
            <v>0</v>
          </cell>
          <cell r="I844">
            <v>10</v>
          </cell>
          <cell r="J844">
            <v>88.24</v>
          </cell>
          <cell r="K844">
            <v>882.4</v>
          </cell>
          <cell r="L844">
            <v>69.7</v>
          </cell>
          <cell r="M844">
            <v>697</v>
          </cell>
          <cell r="N844">
            <v>0</v>
          </cell>
          <cell r="O844">
            <v>0</v>
          </cell>
          <cell r="P844">
            <v>157.94</v>
          </cell>
          <cell r="Q844">
            <v>1579.4</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0</v>
          </cell>
          <cell r="CB844">
            <v>0</v>
          </cell>
          <cell r="CC844">
            <v>0</v>
          </cell>
          <cell r="CD844">
            <v>0</v>
          </cell>
          <cell r="CE844">
            <v>0</v>
          </cell>
          <cell r="CF844">
            <v>0</v>
          </cell>
          <cell r="CG844">
            <v>0</v>
          </cell>
          <cell r="CH844">
            <v>0</v>
          </cell>
          <cell r="CI844">
            <v>0</v>
          </cell>
          <cell r="CJ844">
            <v>0</v>
          </cell>
          <cell r="CK844">
            <v>0</v>
          </cell>
          <cell r="CL844">
            <v>0</v>
          </cell>
          <cell r="CM844">
            <v>0</v>
          </cell>
          <cell r="CN844">
            <v>0</v>
          </cell>
          <cell r="CO844">
            <v>0</v>
          </cell>
          <cell r="CP844">
            <v>0</v>
          </cell>
          <cell r="CQ844">
            <v>0</v>
          </cell>
        </row>
        <row r="845">
          <cell r="A845" t="str">
            <v>8.13.2.2</v>
          </cell>
          <cell r="B845" t="str">
            <v>NZR</v>
          </cell>
          <cell r="C845" t="str">
            <v>20.28 A</v>
          </cell>
          <cell r="D845" t="str">
            <v>525008-0</v>
          </cell>
          <cell r="E845" t="str">
            <v>PONTO DE ESGOTO DE LAVATÓRIO / MICTÓRIO / TANQUE (FÓRUM DE NAZARÉ DA MATA).</v>
          </cell>
          <cell r="F845" t="str">
            <v>un</v>
          </cell>
          <cell r="G845">
            <v>10</v>
          </cell>
          <cell r="H845">
            <v>0</v>
          </cell>
          <cell r="I845">
            <v>10</v>
          </cell>
          <cell r="J845">
            <v>286.87</v>
          </cell>
          <cell r="K845">
            <v>2868.7</v>
          </cell>
          <cell r="L845">
            <v>57.31</v>
          </cell>
          <cell r="M845">
            <v>573.1</v>
          </cell>
          <cell r="N845">
            <v>0</v>
          </cell>
          <cell r="O845">
            <v>0</v>
          </cell>
          <cell r="P845">
            <v>344.18</v>
          </cell>
          <cell r="Q845">
            <v>3441.8</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cell r="CJ845">
            <v>0</v>
          </cell>
          <cell r="CK845">
            <v>0</v>
          </cell>
          <cell r="CL845">
            <v>0</v>
          </cell>
          <cell r="CM845">
            <v>0</v>
          </cell>
          <cell r="CN845">
            <v>0</v>
          </cell>
          <cell r="CO845">
            <v>0</v>
          </cell>
          <cell r="CP845">
            <v>0</v>
          </cell>
          <cell r="CQ845">
            <v>0</v>
          </cell>
        </row>
        <row r="846">
          <cell r="A846" t="str">
            <v>8.13.2.3</v>
          </cell>
          <cell r="B846" t="str">
            <v>NZR</v>
          </cell>
          <cell r="C846" t="str">
            <v>20.28 B</v>
          </cell>
          <cell r="D846" t="str">
            <v>525007-2</v>
          </cell>
          <cell r="E846" t="str">
            <v>PONTO DE ESGOTO DE PIA (FÓRUM DE NAZARÉ DA MATA).</v>
          </cell>
          <cell r="F846" t="str">
            <v>un</v>
          </cell>
          <cell r="G846">
            <v>1</v>
          </cell>
          <cell r="H846">
            <v>0</v>
          </cell>
          <cell r="I846">
            <v>1</v>
          </cell>
          <cell r="J846">
            <v>159.71</v>
          </cell>
          <cell r="K846">
            <v>159.71</v>
          </cell>
          <cell r="L846">
            <v>24.51</v>
          </cell>
          <cell r="M846">
            <v>24.51</v>
          </cell>
          <cell r="N846">
            <v>0</v>
          </cell>
          <cell r="O846">
            <v>0</v>
          </cell>
          <cell r="P846">
            <v>184.22</v>
          </cell>
          <cell r="Q846">
            <v>184.22</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0</v>
          </cell>
          <cell r="CB846">
            <v>0</v>
          </cell>
          <cell r="CC846">
            <v>0</v>
          </cell>
          <cell r="CD846">
            <v>0</v>
          </cell>
          <cell r="CE846">
            <v>0</v>
          </cell>
          <cell r="CF846">
            <v>0</v>
          </cell>
          <cell r="CG846">
            <v>0</v>
          </cell>
          <cell r="CH846">
            <v>0</v>
          </cell>
          <cell r="CI846">
            <v>0</v>
          </cell>
          <cell r="CJ846">
            <v>0</v>
          </cell>
          <cell r="CK846">
            <v>0</v>
          </cell>
          <cell r="CL846">
            <v>0</v>
          </cell>
          <cell r="CM846">
            <v>0</v>
          </cell>
          <cell r="CN846">
            <v>0</v>
          </cell>
          <cell r="CO846">
            <v>0</v>
          </cell>
          <cell r="CP846">
            <v>0</v>
          </cell>
          <cell r="CQ846">
            <v>0</v>
          </cell>
        </row>
        <row r="847">
          <cell r="A847" t="str">
            <v>8.13.3.</v>
          </cell>
          <cell r="B847" t="str">
            <v/>
          </cell>
          <cell r="C847" t="str">
            <v/>
          </cell>
          <cell r="E847" t="str">
            <v>PONTOS DE ÁGUA POTÁVEL</v>
          </cell>
          <cell r="F847" t="str">
            <v/>
          </cell>
          <cell r="H847">
            <v>0</v>
          </cell>
          <cell r="I847">
            <v>0</v>
          </cell>
          <cell r="K847">
            <v>0</v>
          </cell>
          <cell r="M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0</v>
          </cell>
          <cell r="CB847">
            <v>0</v>
          </cell>
          <cell r="CC847">
            <v>0</v>
          </cell>
          <cell r="CD847">
            <v>0</v>
          </cell>
          <cell r="CE847">
            <v>0</v>
          </cell>
          <cell r="CF847">
            <v>0</v>
          </cell>
          <cell r="CG847">
            <v>0</v>
          </cell>
          <cell r="CH847">
            <v>0</v>
          </cell>
          <cell r="CI847">
            <v>0</v>
          </cell>
          <cell r="CJ847">
            <v>0</v>
          </cell>
          <cell r="CK847">
            <v>0</v>
          </cell>
          <cell r="CL847">
            <v>0</v>
          </cell>
          <cell r="CM847">
            <v>0</v>
          </cell>
          <cell r="CN847">
            <v>0</v>
          </cell>
          <cell r="CO847">
            <v>0</v>
          </cell>
          <cell r="CP847">
            <v>0</v>
          </cell>
          <cell r="CQ847">
            <v>0</v>
          </cell>
        </row>
        <row r="848">
          <cell r="A848" t="str">
            <v>8.13.3.1</v>
          </cell>
          <cell r="B848" t="str">
            <v>NZR</v>
          </cell>
          <cell r="C848" t="str">
            <v>20.24</v>
          </cell>
          <cell r="D848" t="str">
            <v>434854-0</v>
          </cell>
          <cell r="E848" t="str">
            <v>PONTO DE ÁGUA PARA TORNEIRA DE JARDIM (FÓRUM DE NAZARÉ DA MATA)</v>
          </cell>
          <cell r="F848" t="str">
            <v>un</v>
          </cell>
          <cell r="G848">
            <v>7</v>
          </cell>
          <cell r="H848">
            <v>0</v>
          </cell>
          <cell r="I848">
            <v>7</v>
          </cell>
          <cell r="J848">
            <v>97.61</v>
          </cell>
          <cell r="K848">
            <v>683.27</v>
          </cell>
          <cell r="L848">
            <v>154.02000000000001</v>
          </cell>
          <cell r="M848">
            <v>1078.1400000000001</v>
          </cell>
          <cell r="N848">
            <v>0</v>
          </cell>
          <cell r="O848">
            <v>0</v>
          </cell>
          <cell r="P848">
            <v>251.63</v>
          </cell>
          <cell r="Q848">
            <v>1761.41</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0</v>
          </cell>
          <cell r="CB848">
            <v>0</v>
          </cell>
          <cell r="CC848">
            <v>0</v>
          </cell>
          <cell r="CD848">
            <v>0</v>
          </cell>
          <cell r="CE848">
            <v>0</v>
          </cell>
          <cell r="CF848">
            <v>0</v>
          </cell>
          <cell r="CG848">
            <v>0</v>
          </cell>
          <cell r="CH848">
            <v>0</v>
          </cell>
          <cell r="CI848">
            <v>0</v>
          </cell>
          <cell r="CJ848">
            <v>0</v>
          </cell>
          <cell r="CK848">
            <v>0</v>
          </cell>
          <cell r="CL848">
            <v>0</v>
          </cell>
          <cell r="CM848">
            <v>0</v>
          </cell>
          <cell r="CN848">
            <v>0</v>
          </cell>
          <cell r="CO848">
            <v>0</v>
          </cell>
          <cell r="CP848">
            <v>0</v>
          </cell>
          <cell r="CQ848">
            <v>0</v>
          </cell>
        </row>
        <row r="849">
          <cell r="A849" t="str">
            <v>8.13.3.2</v>
          </cell>
          <cell r="B849" t="str">
            <v>NZR</v>
          </cell>
          <cell r="C849" t="str">
            <v>20.24 A</v>
          </cell>
          <cell r="D849" t="str">
            <v>203169-8</v>
          </cell>
          <cell r="E849" t="str">
            <v>PONTO DE ÁGUA PARA LAVATÓRIO (FÓRUM DE NAZARÉ DA MATA)</v>
          </cell>
          <cell r="F849" t="str">
            <v>un</v>
          </cell>
          <cell r="G849">
            <v>8</v>
          </cell>
          <cell r="H849">
            <v>0</v>
          </cell>
          <cell r="I849">
            <v>8</v>
          </cell>
          <cell r="J849">
            <v>295.29000000000002</v>
          </cell>
          <cell r="K849">
            <v>2362.3200000000002</v>
          </cell>
          <cell r="L849">
            <v>102.62</v>
          </cell>
          <cell r="M849">
            <v>820.96</v>
          </cell>
          <cell r="N849">
            <v>0</v>
          </cell>
          <cell r="O849">
            <v>0</v>
          </cell>
          <cell r="P849">
            <v>397.91</v>
          </cell>
          <cell r="Q849">
            <v>3183.28</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0</v>
          </cell>
          <cell r="CB849">
            <v>0</v>
          </cell>
          <cell r="CC849">
            <v>0</v>
          </cell>
          <cell r="CD849">
            <v>0</v>
          </cell>
          <cell r="CE849">
            <v>0</v>
          </cell>
          <cell r="CF849">
            <v>0</v>
          </cell>
          <cell r="CG849">
            <v>0</v>
          </cell>
          <cell r="CH849">
            <v>0</v>
          </cell>
          <cell r="CI849">
            <v>0</v>
          </cell>
          <cell r="CJ849">
            <v>0</v>
          </cell>
          <cell r="CK849">
            <v>0</v>
          </cell>
          <cell r="CL849">
            <v>0</v>
          </cell>
          <cell r="CM849">
            <v>0</v>
          </cell>
          <cell r="CN849">
            <v>0</v>
          </cell>
          <cell r="CO849">
            <v>0</v>
          </cell>
          <cell r="CP849">
            <v>0</v>
          </cell>
          <cell r="CQ849">
            <v>0</v>
          </cell>
        </row>
        <row r="850">
          <cell r="A850" t="str">
            <v>8.13.3.3</v>
          </cell>
          <cell r="B850" t="str">
            <v>NZR</v>
          </cell>
          <cell r="C850" t="str">
            <v>20.24 B</v>
          </cell>
          <cell r="D850" t="str">
            <v>298244-7</v>
          </cell>
          <cell r="E850" t="str">
            <v>PONTO DE ÁGUA PARA MICTÓRIO (FÓRUM DE NAZARÉ DA MATA)</v>
          </cell>
          <cell r="F850" t="str">
            <v>un</v>
          </cell>
          <cell r="G850">
            <v>2</v>
          </cell>
          <cell r="H850">
            <v>0</v>
          </cell>
          <cell r="I850">
            <v>2</v>
          </cell>
          <cell r="J850">
            <v>29.49</v>
          </cell>
          <cell r="K850">
            <v>58.98</v>
          </cell>
          <cell r="L850">
            <v>82.07</v>
          </cell>
          <cell r="M850">
            <v>164.14</v>
          </cell>
          <cell r="N850">
            <v>0</v>
          </cell>
          <cell r="O850">
            <v>0</v>
          </cell>
          <cell r="P850">
            <v>111.55999999999999</v>
          </cell>
          <cell r="Q850">
            <v>223.12</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0</v>
          </cell>
          <cell r="CB850">
            <v>0</v>
          </cell>
          <cell r="CC850">
            <v>0</v>
          </cell>
          <cell r="CD850">
            <v>0</v>
          </cell>
          <cell r="CE850">
            <v>0</v>
          </cell>
          <cell r="CF850">
            <v>0</v>
          </cell>
          <cell r="CG850">
            <v>0</v>
          </cell>
          <cell r="CH850">
            <v>0</v>
          </cell>
          <cell r="CI850">
            <v>0</v>
          </cell>
          <cell r="CJ850">
            <v>0</v>
          </cell>
          <cell r="CK850">
            <v>0</v>
          </cell>
          <cell r="CL850">
            <v>0</v>
          </cell>
          <cell r="CM850">
            <v>0</v>
          </cell>
          <cell r="CN850">
            <v>0</v>
          </cell>
          <cell r="CO850">
            <v>0</v>
          </cell>
          <cell r="CP850">
            <v>0</v>
          </cell>
          <cell r="CQ850">
            <v>0</v>
          </cell>
        </row>
        <row r="851">
          <cell r="A851" t="str">
            <v>8.13.3.4</v>
          </cell>
          <cell r="B851" t="str">
            <v>NZR</v>
          </cell>
          <cell r="C851" t="str">
            <v>20.24 C</v>
          </cell>
          <cell r="D851" t="str">
            <v>234537-4</v>
          </cell>
          <cell r="E851" t="str">
            <v>PONTO DE ÁGUA PARA PIA (FÓRUM DE NAZARÉ DA MATA)</v>
          </cell>
          <cell r="F851" t="str">
            <v>un</v>
          </cell>
          <cell r="G851">
            <v>1</v>
          </cell>
          <cell r="H851">
            <v>0</v>
          </cell>
          <cell r="I851">
            <v>1</v>
          </cell>
          <cell r="J851">
            <v>154.13999999999999</v>
          </cell>
          <cell r="K851">
            <v>154.13999999999999</v>
          </cell>
          <cell r="L851">
            <v>84.72</v>
          </cell>
          <cell r="M851">
            <v>84.72</v>
          </cell>
          <cell r="N851">
            <v>0</v>
          </cell>
          <cell r="O851">
            <v>0</v>
          </cell>
          <cell r="P851">
            <v>238.85999999999999</v>
          </cell>
          <cell r="Q851">
            <v>238.86</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0</v>
          </cell>
          <cell r="CB851">
            <v>0</v>
          </cell>
          <cell r="CC851">
            <v>0</v>
          </cell>
          <cell r="CD851">
            <v>0</v>
          </cell>
          <cell r="CE851">
            <v>0</v>
          </cell>
          <cell r="CF851">
            <v>0</v>
          </cell>
          <cell r="CG851">
            <v>0</v>
          </cell>
          <cell r="CH851">
            <v>0</v>
          </cell>
          <cell r="CI851">
            <v>0</v>
          </cell>
          <cell r="CJ851">
            <v>0</v>
          </cell>
          <cell r="CK851">
            <v>0</v>
          </cell>
          <cell r="CL851">
            <v>0</v>
          </cell>
          <cell r="CM851">
            <v>0</v>
          </cell>
          <cell r="CN851">
            <v>0</v>
          </cell>
          <cell r="CO851">
            <v>0</v>
          </cell>
          <cell r="CP851">
            <v>0</v>
          </cell>
          <cell r="CQ851">
            <v>0</v>
          </cell>
        </row>
        <row r="852">
          <cell r="A852" t="str">
            <v>8.13.3.5</v>
          </cell>
          <cell r="B852" t="str">
            <v>NZR</v>
          </cell>
          <cell r="C852" t="str">
            <v>20.24 D</v>
          </cell>
          <cell r="D852" t="str">
            <v>436149-0</v>
          </cell>
          <cell r="E852" t="str">
            <v>PONTO DE ÁGUA PARA TANQUE DE LAVAR (FÓRUM DE NAZARÉ DA MATA)</v>
          </cell>
          <cell r="F852" t="str">
            <v>un</v>
          </cell>
          <cell r="G852">
            <v>1</v>
          </cell>
          <cell r="H852">
            <v>0</v>
          </cell>
          <cell r="I852">
            <v>1</v>
          </cell>
          <cell r="J852">
            <v>132.30000000000001</v>
          </cell>
          <cell r="K852">
            <v>132.30000000000001</v>
          </cell>
          <cell r="L852">
            <v>93.24</v>
          </cell>
          <cell r="M852">
            <v>93.24</v>
          </cell>
          <cell r="N852">
            <v>0</v>
          </cell>
          <cell r="O852">
            <v>0</v>
          </cell>
          <cell r="P852">
            <v>225.54000000000002</v>
          </cell>
          <cell r="Q852">
            <v>225.54</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0</v>
          </cell>
          <cell r="CB852">
            <v>0</v>
          </cell>
          <cell r="CC852">
            <v>0</v>
          </cell>
          <cell r="CD852">
            <v>0</v>
          </cell>
          <cell r="CE852">
            <v>0</v>
          </cell>
          <cell r="CF852">
            <v>0</v>
          </cell>
          <cell r="CG852">
            <v>0</v>
          </cell>
          <cell r="CH852">
            <v>0</v>
          </cell>
          <cell r="CI852">
            <v>0</v>
          </cell>
          <cell r="CJ852">
            <v>0</v>
          </cell>
          <cell r="CK852">
            <v>0</v>
          </cell>
          <cell r="CL852">
            <v>0</v>
          </cell>
          <cell r="CM852">
            <v>0</v>
          </cell>
          <cell r="CN852">
            <v>0</v>
          </cell>
          <cell r="CO852">
            <v>0</v>
          </cell>
          <cell r="CP852">
            <v>0</v>
          </cell>
          <cell r="CQ852">
            <v>0</v>
          </cell>
        </row>
        <row r="853">
          <cell r="A853" t="str">
            <v>8.13.3.6</v>
          </cell>
          <cell r="B853" t="str">
            <v>NZR</v>
          </cell>
          <cell r="C853" t="str">
            <v>20.24 E</v>
          </cell>
          <cell r="D853" t="str">
            <v>445790-0</v>
          </cell>
          <cell r="E853" t="str">
            <v>PONTO DE ÁGUA PARA VASO SANITÁRIO CAIXA ACOPLADA (FÓRUM DE NAZARÉ DA MATA)</v>
          </cell>
          <cell r="F853" t="str">
            <v>un</v>
          </cell>
          <cell r="G853">
            <v>7</v>
          </cell>
          <cell r="H853">
            <v>0</v>
          </cell>
          <cell r="I853">
            <v>7</v>
          </cell>
          <cell r="J853">
            <v>90.78</v>
          </cell>
          <cell r="K853">
            <v>635.46</v>
          </cell>
          <cell r="L853">
            <v>97.33</v>
          </cell>
          <cell r="M853">
            <v>681.31</v>
          </cell>
          <cell r="N853">
            <v>0</v>
          </cell>
          <cell r="O853">
            <v>0</v>
          </cell>
          <cell r="P853">
            <v>188.11</v>
          </cell>
          <cell r="Q853">
            <v>1316.77</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0</v>
          </cell>
          <cell r="CB853">
            <v>0</v>
          </cell>
          <cell r="CC853">
            <v>0</v>
          </cell>
          <cell r="CD853">
            <v>0</v>
          </cell>
          <cell r="CE853">
            <v>0</v>
          </cell>
          <cell r="CF853">
            <v>0</v>
          </cell>
          <cell r="CG853">
            <v>0</v>
          </cell>
          <cell r="CH853">
            <v>0</v>
          </cell>
          <cell r="CI853">
            <v>0</v>
          </cell>
          <cell r="CJ853">
            <v>0</v>
          </cell>
          <cell r="CK853">
            <v>0</v>
          </cell>
          <cell r="CL853">
            <v>0</v>
          </cell>
          <cell r="CM853">
            <v>0</v>
          </cell>
          <cell r="CN853">
            <v>0</v>
          </cell>
          <cell r="CO853">
            <v>0</v>
          </cell>
          <cell r="CP853">
            <v>0</v>
          </cell>
          <cell r="CQ853">
            <v>0</v>
          </cell>
        </row>
        <row r="854">
          <cell r="A854" t="str">
            <v>8.13.3.7</v>
          </cell>
          <cell r="B854" t="str">
            <v>NZR</v>
          </cell>
          <cell r="C854" t="str">
            <v>20.24 F</v>
          </cell>
          <cell r="D854" t="str">
            <v>460360-5</v>
          </cell>
          <cell r="E854" t="str">
            <v>PONTO DE ÁGUA PARA VASO SANITÁRIO VÁLVULA DE DESCARGA - DIAM. 1.1/4" (FÓRUM DE NAZARÉ DA MATA)</v>
          </cell>
          <cell r="F854" t="str">
            <v>un</v>
          </cell>
          <cell r="G854">
            <v>1</v>
          </cell>
          <cell r="H854">
            <v>0</v>
          </cell>
          <cell r="I854">
            <v>1</v>
          </cell>
          <cell r="J854">
            <v>691.14</v>
          </cell>
          <cell r="K854">
            <v>691.14</v>
          </cell>
          <cell r="L854">
            <v>241.65</v>
          </cell>
          <cell r="M854">
            <v>241.65</v>
          </cell>
          <cell r="N854">
            <v>0</v>
          </cell>
          <cell r="O854">
            <v>0</v>
          </cell>
          <cell r="P854">
            <v>932.79</v>
          </cell>
          <cell r="Q854">
            <v>932.79</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0</v>
          </cell>
          <cell r="CB854">
            <v>0</v>
          </cell>
          <cell r="CC854">
            <v>0</v>
          </cell>
          <cell r="CD854">
            <v>0</v>
          </cell>
          <cell r="CE854">
            <v>0</v>
          </cell>
          <cell r="CF854">
            <v>0</v>
          </cell>
          <cell r="CG854">
            <v>0</v>
          </cell>
          <cell r="CH854">
            <v>0</v>
          </cell>
          <cell r="CI854">
            <v>0</v>
          </cell>
          <cell r="CJ854">
            <v>0</v>
          </cell>
          <cell r="CK854">
            <v>0</v>
          </cell>
          <cell r="CL854">
            <v>0</v>
          </cell>
          <cell r="CM854">
            <v>0</v>
          </cell>
          <cell r="CN854">
            <v>0</v>
          </cell>
          <cell r="CO854">
            <v>0</v>
          </cell>
          <cell r="CP854">
            <v>0</v>
          </cell>
          <cell r="CQ854">
            <v>0</v>
          </cell>
        </row>
        <row r="855">
          <cell r="A855" t="str">
            <v>8.13.3.8</v>
          </cell>
          <cell r="B855" t="str">
            <v>NZR</v>
          </cell>
          <cell r="C855" t="str">
            <v>20.24 G</v>
          </cell>
          <cell r="D855" t="str">
            <v>600993-0</v>
          </cell>
          <cell r="E855" t="str">
            <v>PONTO DE ÁGUA PARA VASO SANITÁRIO VÁLVULA DE DESCARGA - DIAM. 1.1/2" (FÓRUM DE NAZARÉ DA MATA)</v>
          </cell>
          <cell r="F855" t="str">
            <v>un</v>
          </cell>
          <cell r="G855">
            <v>2</v>
          </cell>
          <cell r="H855">
            <v>0</v>
          </cell>
          <cell r="I855">
            <v>2</v>
          </cell>
          <cell r="J855">
            <v>748.07</v>
          </cell>
          <cell r="K855">
            <v>1496.14</v>
          </cell>
          <cell r="L855">
            <v>247.39</v>
          </cell>
          <cell r="M855">
            <v>494.78</v>
          </cell>
          <cell r="N855">
            <v>0</v>
          </cell>
          <cell r="O855">
            <v>0</v>
          </cell>
          <cell r="P855">
            <v>995.46</v>
          </cell>
          <cell r="Q855">
            <v>1990.92</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0</v>
          </cell>
          <cell r="CB855">
            <v>0</v>
          </cell>
          <cell r="CC855">
            <v>0</v>
          </cell>
          <cell r="CD855">
            <v>0</v>
          </cell>
          <cell r="CE855">
            <v>0</v>
          </cell>
          <cell r="CF855">
            <v>0</v>
          </cell>
          <cell r="CG855">
            <v>0</v>
          </cell>
          <cell r="CH855">
            <v>0</v>
          </cell>
          <cell r="CI855">
            <v>0</v>
          </cell>
          <cell r="CJ855">
            <v>0</v>
          </cell>
          <cell r="CK855">
            <v>0</v>
          </cell>
          <cell r="CL855">
            <v>0</v>
          </cell>
          <cell r="CM855">
            <v>0</v>
          </cell>
          <cell r="CN855">
            <v>0</v>
          </cell>
          <cell r="CO855">
            <v>0</v>
          </cell>
          <cell r="CP855">
            <v>0</v>
          </cell>
          <cell r="CQ855">
            <v>0</v>
          </cell>
        </row>
        <row r="856">
          <cell r="A856" t="str">
            <v>9.</v>
          </cell>
          <cell r="E856" t="str">
            <v>INSTALAÇÕES DE PREVENÇÃO E COMBATE A INCÊNDIO</v>
          </cell>
          <cell r="H856">
            <v>0</v>
          </cell>
          <cell r="I856">
            <v>0</v>
          </cell>
          <cell r="K856">
            <v>0</v>
          </cell>
          <cell r="M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0</v>
          </cell>
          <cell r="CB856">
            <v>0</v>
          </cell>
          <cell r="CC856">
            <v>0</v>
          </cell>
          <cell r="CD856">
            <v>0</v>
          </cell>
          <cell r="CE856">
            <v>0</v>
          </cell>
          <cell r="CF856">
            <v>0</v>
          </cell>
          <cell r="CG856">
            <v>0</v>
          </cell>
          <cell r="CH856">
            <v>0</v>
          </cell>
          <cell r="CI856">
            <v>0</v>
          </cell>
          <cell r="CJ856">
            <v>0</v>
          </cell>
          <cell r="CK856">
            <v>0</v>
          </cell>
          <cell r="CL856">
            <v>0</v>
          </cell>
          <cell r="CM856">
            <v>0</v>
          </cell>
          <cell r="CN856">
            <v>0</v>
          </cell>
          <cell r="CO856">
            <v>0</v>
          </cell>
          <cell r="CP856">
            <v>0</v>
          </cell>
          <cell r="CQ856">
            <v>0</v>
          </cell>
        </row>
        <row r="857">
          <cell r="A857" t="str">
            <v>9.1.</v>
          </cell>
          <cell r="E857" t="str">
            <v>Terminal de incêndio</v>
          </cell>
          <cell r="H857">
            <v>0</v>
          </cell>
          <cell r="I857">
            <v>0</v>
          </cell>
          <cell r="K857">
            <v>0</v>
          </cell>
          <cell r="M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0</v>
          </cell>
          <cell r="CB857">
            <v>0</v>
          </cell>
          <cell r="CC857">
            <v>0</v>
          </cell>
          <cell r="CD857">
            <v>0</v>
          </cell>
          <cell r="CE857">
            <v>0</v>
          </cell>
          <cell r="CF857">
            <v>0</v>
          </cell>
          <cell r="CG857">
            <v>0</v>
          </cell>
          <cell r="CH857">
            <v>0</v>
          </cell>
          <cell r="CI857">
            <v>0</v>
          </cell>
          <cell r="CJ857">
            <v>0</v>
          </cell>
          <cell r="CK857">
            <v>0</v>
          </cell>
          <cell r="CL857">
            <v>0</v>
          </cell>
          <cell r="CM857">
            <v>0</v>
          </cell>
          <cell r="CN857">
            <v>0</v>
          </cell>
          <cell r="CO857">
            <v>0</v>
          </cell>
          <cell r="CP857">
            <v>0</v>
          </cell>
          <cell r="CQ857">
            <v>0</v>
          </cell>
        </row>
        <row r="858">
          <cell r="A858" t="str">
            <v>9.1.1</v>
          </cell>
          <cell r="B858" t="str">
            <v>DEA</v>
          </cell>
          <cell r="C858" t="str">
            <v>18.39.006</v>
          </cell>
          <cell r="D858" t="str">
            <v>497826-9</v>
          </cell>
          <cell r="E858" t="str">
            <v>LUMINÁRIA DE EMERGÊNCIA AUTÔNOMA, 30 LEDS, POTÊNCIA 2W, COM BATERIA DE LÍTIO, AUTONOMIA DE 6 HORAS. FORNECIMENTO E INSTALAÇÃO.</v>
          </cell>
          <cell r="F858" t="str">
            <v>un</v>
          </cell>
          <cell r="G858">
            <v>13</v>
          </cell>
          <cell r="H858">
            <v>0</v>
          </cell>
          <cell r="I858">
            <v>13</v>
          </cell>
          <cell r="J858">
            <v>19.3</v>
          </cell>
          <cell r="K858">
            <v>250.9</v>
          </cell>
          <cell r="L858">
            <v>6.41</v>
          </cell>
          <cell r="M858">
            <v>83.33</v>
          </cell>
          <cell r="N858">
            <v>0</v>
          </cell>
          <cell r="O858">
            <v>0</v>
          </cell>
          <cell r="P858">
            <v>25.71</v>
          </cell>
          <cell r="Q858">
            <v>334.23</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0</v>
          </cell>
          <cell r="CB858">
            <v>0</v>
          </cell>
          <cell r="CC858">
            <v>0</v>
          </cell>
          <cell r="CD858">
            <v>0</v>
          </cell>
          <cell r="CE858">
            <v>0</v>
          </cell>
          <cell r="CF858">
            <v>0</v>
          </cell>
          <cell r="CG858">
            <v>0</v>
          </cell>
          <cell r="CH858">
            <v>0</v>
          </cell>
          <cell r="CI858">
            <v>0</v>
          </cell>
          <cell r="CJ858">
            <v>0</v>
          </cell>
          <cell r="CK858">
            <v>0</v>
          </cell>
          <cell r="CL858">
            <v>0</v>
          </cell>
          <cell r="CM858">
            <v>0</v>
          </cell>
          <cell r="CN858">
            <v>0</v>
          </cell>
          <cell r="CO858">
            <v>0</v>
          </cell>
          <cell r="CP858">
            <v>0</v>
          </cell>
          <cell r="CQ858">
            <v>0</v>
          </cell>
        </row>
        <row r="859">
          <cell r="A859" t="str">
            <v>9.1.2</v>
          </cell>
          <cell r="B859" t="str">
            <v>SINAPI</v>
          </cell>
          <cell r="C859" t="str">
            <v>101907</v>
          </cell>
          <cell r="D859" t="str">
            <v>520895-5</v>
          </cell>
          <cell r="E859" t="str">
            <v>EXTINTOR DE INCÊNDIO PORTÁTIL COM CARGA DE CO2 DE 6 KG, CLASSE BC - FORNECIMENTO E INSTALAÇÃO. AF_10/2020_PE</v>
          </cell>
          <cell r="F859" t="str">
            <v>un</v>
          </cell>
          <cell r="G859">
            <v>3</v>
          </cell>
          <cell r="H859">
            <v>0</v>
          </cell>
          <cell r="I859">
            <v>3</v>
          </cell>
          <cell r="J859">
            <v>725.61</v>
          </cell>
          <cell r="K859">
            <v>2176.83</v>
          </cell>
          <cell r="L859">
            <v>21.4</v>
          </cell>
          <cell r="M859">
            <v>64.199999999999989</v>
          </cell>
          <cell r="N859">
            <v>0</v>
          </cell>
          <cell r="O859">
            <v>0</v>
          </cell>
          <cell r="P859">
            <v>747.01</v>
          </cell>
          <cell r="Q859">
            <v>2241.0300000000002</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0</v>
          </cell>
          <cell r="CB859">
            <v>0</v>
          </cell>
          <cell r="CC859">
            <v>0</v>
          </cell>
          <cell r="CD859">
            <v>0</v>
          </cell>
          <cell r="CE859">
            <v>0</v>
          </cell>
          <cell r="CF859">
            <v>0</v>
          </cell>
          <cell r="CG859">
            <v>0</v>
          </cell>
          <cell r="CH859">
            <v>0</v>
          </cell>
          <cell r="CI859">
            <v>0</v>
          </cell>
          <cell r="CJ859">
            <v>0</v>
          </cell>
          <cell r="CK859">
            <v>0</v>
          </cell>
          <cell r="CL859">
            <v>0</v>
          </cell>
          <cell r="CM859">
            <v>0</v>
          </cell>
          <cell r="CN859">
            <v>0</v>
          </cell>
          <cell r="CO859">
            <v>0</v>
          </cell>
          <cell r="CP859">
            <v>0</v>
          </cell>
          <cell r="CQ859">
            <v>0</v>
          </cell>
        </row>
        <row r="860">
          <cell r="A860" t="str">
            <v>9.1.3</v>
          </cell>
          <cell r="B860" t="str">
            <v>SINAPI</v>
          </cell>
          <cell r="C860" t="str">
            <v>101908</v>
          </cell>
          <cell r="D860" t="str">
            <v>521809-8</v>
          </cell>
          <cell r="E860" t="str">
            <v>EXTINTOR DE INCÊNDIO PORTÁTIL COM CARGA DE PQS DE 4 KG, CLASSE BC - FORNECIMENTO E INSTALAÇÃO. AF_10/2020_PE</v>
          </cell>
          <cell r="F860" t="str">
            <v>un</v>
          </cell>
          <cell r="G860">
            <v>6</v>
          </cell>
          <cell r="H860">
            <v>0</v>
          </cell>
          <cell r="I860">
            <v>6</v>
          </cell>
          <cell r="J860">
            <v>208.4</v>
          </cell>
          <cell r="K860">
            <v>1250.4000000000001</v>
          </cell>
          <cell r="L860">
            <v>21.4</v>
          </cell>
          <cell r="M860">
            <v>128.39999999999998</v>
          </cell>
          <cell r="N860">
            <v>0</v>
          </cell>
          <cell r="O860">
            <v>0</v>
          </cell>
          <cell r="P860">
            <v>229.8</v>
          </cell>
          <cell r="Q860">
            <v>1378.8</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0</v>
          </cell>
          <cell r="CB860">
            <v>0</v>
          </cell>
          <cell r="CC860">
            <v>0</v>
          </cell>
          <cell r="CD860">
            <v>0</v>
          </cell>
          <cell r="CE860">
            <v>0</v>
          </cell>
          <cell r="CF860">
            <v>0</v>
          </cell>
          <cell r="CG860">
            <v>0</v>
          </cell>
          <cell r="CH860">
            <v>0</v>
          </cell>
          <cell r="CI860">
            <v>0</v>
          </cell>
          <cell r="CJ860">
            <v>0</v>
          </cell>
          <cell r="CK860">
            <v>0</v>
          </cell>
          <cell r="CL860">
            <v>0</v>
          </cell>
          <cell r="CM860">
            <v>0</v>
          </cell>
          <cell r="CN860">
            <v>0</v>
          </cell>
          <cell r="CO860">
            <v>0</v>
          </cell>
          <cell r="CP860">
            <v>0</v>
          </cell>
          <cell r="CQ860">
            <v>0</v>
          </cell>
        </row>
        <row r="861">
          <cell r="A861" t="str">
            <v>9.1.4</v>
          </cell>
          <cell r="B861" t="str">
            <v>DEA</v>
          </cell>
          <cell r="C861" t="str">
            <v>17.15</v>
          </cell>
          <cell r="D861" t="str">
            <v>491851-7</v>
          </cell>
          <cell r="E861" t="str">
            <v>FORNECIMENTO E INSTALAÇÃO DE PLACA DE SINALIZAÇÃO DE SEGURANÇA CONTRA INCÊNDIO, FOTOLUMINESCENTE, RETANGULAR, *13 X 26* CM, EM PVC *2* MM ANTI-CHAMAS (SÍMBOLOS, CORES E PICTOGRAMAS CONFORME NBR 13434); CONFORME PROJETO.</v>
          </cell>
          <cell r="F861" t="str">
            <v>un</v>
          </cell>
          <cell r="G861">
            <v>17</v>
          </cell>
          <cell r="H861">
            <v>0</v>
          </cell>
          <cell r="I861">
            <v>17</v>
          </cell>
          <cell r="J861">
            <v>41.16</v>
          </cell>
          <cell r="K861">
            <v>699.71999999999991</v>
          </cell>
          <cell r="L861">
            <v>6.67</v>
          </cell>
          <cell r="M861">
            <v>113.39</v>
          </cell>
          <cell r="N861">
            <v>0</v>
          </cell>
          <cell r="O861">
            <v>0</v>
          </cell>
          <cell r="P861">
            <v>47.83</v>
          </cell>
          <cell r="Q861">
            <v>813.11</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0</v>
          </cell>
          <cell r="CB861">
            <v>0</v>
          </cell>
          <cell r="CC861">
            <v>0</v>
          </cell>
          <cell r="CD861">
            <v>0</v>
          </cell>
          <cell r="CE861">
            <v>0</v>
          </cell>
          <cell r="CF861">
            <v>0</v>
          </cell>
          <cell r="CG861">
            <v>0</v>
          </cell>
          <cell r="CH861">
            <v>0</v>
          </cell>
          <cell r="CI861">
            <v>0</v>
          </cell>
          <cell r="CJ861">
            <v>0</v>
          </cell>
          <cell r="CK861">
            <v>0</v>
          </cell>
          <cell r="CL861">
            <v>0</v>
          </cell>
          <cell r="CM861">
            <v>0</v>
          </cell>
          <cell r="CN861">
            <v>0</v>
          </cell>
          <cell r="CO861">
            <v>0</v>
          </cell>
          <cell r="CP861">
            <v>0</v>
          </cell>
          <cell r="CQ861">
            <v>0</v>
          </cell>
        </row>
        <row r="862">
          <cell r="A862" t="str">
            <v>9.1.5</v>
          </cell>
          <cell r="B862" t="str">
            <v>DEA</v>
          </cell>
          <cell r="C862" t="str">
            <v>17.15D</v>
          </cell>
          <cell r="D862" t="str">
            <v>503012-9</v>
          </cell>
          <cell r="E862" t="str">
            <v>FORNECIMENTO E INSTALAÇÃO DE PLACA DE SINALIZAÇÃO DE SEGURANÇA CONTRA INCÊNDIO, FOTOLUMINESCENTE, QUADRADA, *20 X 20* CM, EM PVC *2* MM ANTI-CHAMAS (SÍMBOLOS, CORES E PICTOGRAMAS CONFORME NBR 13434); CONFORME PROJETO.</v>
          </cell>
          <cell r="F862" t="str">
            <v>un</v>
          </cell>
          <cell r="G862">
            <v>9</v>
          </cell>
          <cell r="H862">
            <v>0</v>
          </cell>
          <cell r="I862">
            <v>9</v>
          </cell>
          <cell r="J862">
            <v>46.82</v>
          </cell>
          <cell r="K862">
            <v>421.38</v>
          </cell>
          <cell r="L862">
            <v>6.67</v>
          </cell>
          <cell r="M862">
            <v>60.03</v>
          </cell>
          <cell r="N862">
            <v>0</v>
          </cell>
          <cell r="O862">
            <v>0</v>
          </cell>
          <cell r="P862">
            <v>53.49</v>
          </cell>
          <cell r="Q862">
            <v>481.41</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0</v>
          </cell>
          <cell r="CB862">
            <v>0</v>
          </cell>
          <cell r="CC862">
            <v>0</v>
          </cell>
          <cell r="CD862">
            <v>0</v>
          </cell>
          <cell r="CE862">
            <v>0</v>
          </cell>
          <cell r="CF862">
            <v>0</v>
          </cell>
          <cell r="CG862">
            <v>0</v>
          </cell>
          <cell r="CH862">
            <v>0</v>
          </cell>
          <cell r="CI862">
            <v>0</v>
          </cell>
          <cell r="CJ862">
            <v>0</v>
          </cell>
          <cell r="CK862">
            <v>0</v>
          </cell>
          <cell r="CL862">
            <v>0</v>
          </cell>
          <cell r="CM862">
            <v>0</v>
          </cell>
          <cell r="CN862">
            <v>0</v>
          </cell>
          <cell r="CO862">
            <v>0</v>
          </cell>
          <cell r="CP862">
            <v>0</v>
          </cell>
          <cell r="CQ862">
            <v>0</v>
          </cell>
        </row>
        <row r="863">
          <cell r="A863" t="str">
            <v>9.1.6</v>
          </cell>
          <cell r="B863" t="str">
            <v>SINAPI</v>
          </cell>
          <cell r="C863" t="str">
            <v>102491</v>
          </cell>
          <cell r="D863" t="str">
            <v>565470-0</v>
          </cell>
          <cell r="E863" t="str">
            <v>PINTURA DE PISO COM TINTA ACRÍLICA, APLICAÇÃO MANUAL, 2 DEMÃOS, INCLUSO FUNDO PREPARADOR. AF_05/2021</v>
          </cell>
          <cell r="F863" t="str">
            <v>m²</v>
          </cell>
          <cell r="G863">
            <v>9</v>
          </cell>
          <cell r="H863">
            <v>0</v>
          </cell>
          <cell r="I863">
            <v>9</v>
          </cell>
          <cell r="J863">
            <v>11.89</v>
          </cell>
          <cell r="K863">
            <v>107.01</v>
          </cell>
          <cell r="L863">
            <v>9.4700000000000006</v>
          </cell>
          <cell r="M863">
            <v>85.23</v>
          </cell>
          <cell r="N863">
            <v>0</v>
          </cell>
          <cell r="O863">
            <v>0</v>
          </cell>
          <cell r="P863">
            <v>21.36</v>
          </cell>
          <cell r="Q863">
            <v>192.24</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0</v>
          </cell>
          <cell r="CB863">
            <v>0</v>
          </cell>
          <cell r="CC863">
            <v>0</v>
          </cell>
          <cell r="CD863">
            <v>0</v>
          </cell>
          <cell r="CE863">
            <v>0</v>
          </cell>
          <cell r="CF863">
            <v>0</v>
          </cell>
          <cell r="CG863">
            <v>0</v>
          </cell>
          <cell r="CH863">
            <v>0</v>
          </cell>
          <cell r="CI863">
            <v>0</v>
          </cell>
          <cell r="CJ863">
            <v>0</v>
          </cell>
          <cell r="CK863">
            <v>0</v>
          </cell>
          <cell r="CL863">
            <v>0</v>
          </cell>
          <cell r="CM863">
            <v>0</v>
          </cell>
          <cell r="CN863">
            <v>0</v>
          </cell>
          <cell r="CO863">
            <v>0</v>
          </cell>
          <cell r="CP863">
            <v>0</v>
          </cell>
          <cell r="CQ863">
            <v>0</v>
          </cell>
        </row>
        <row r="864">
          <cell r="A864" t="str">
            <v>10.</v>
          </cell>
          <cell r="B864" t="str">
            <v/>
          </cell>
          <cell r="C864" t="str">
            <v/>
          </cell>
          <cell r="E864" t="str">
            <v>CLIMATIZAÇÃO</v>
          </cell>
          <cell r="F864" t="str">
            <v/>
          </cell>
          <cell r="H864">
            <v>0</v>
          </cell>
          <cell r="I864">
            <v>0</v>
          </cell>
          <cell r="K864">
            <v>0</v>
          </cell>
          <cell r="M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0</v>
          </cell>
          <cell r="CB864">
            <v>0</v>
          </cell>
          <cell r="CC864">
            <v>0</v>
          </cell>
          <cell r="CD864">
            <v>0</v>
          </cell>
          <cell r="CE864">
            <v>0</v>
          </cell>
          <cell r="CF864">
            <v>0</v>
          </cell>
          <cell r="CG864">
            <v>0</v>
          </cell>
          <cell r="CH864">
            <v>0</v>
          </cell>
          <cell r="CI864">
            <v>0</v>
          </cell>
          <cell r="CJ864">
            <v>0</v>
          </cell>
          <cell r="CK864">
            <v>0</v>
          </cell>
          <cell r="CL864">
            <v>0</v>
          </cell>
          <cell r="CM864">
            <v>0</v>
          </cell>
          <cell r="CN864">
            <v>0</v>
          </cell>
          <cell r="CO864">
            <v>0</v>
          </cell>
          <cell r="CP864">
            <v>0</v>
          </cell>
          <cell r="CQ864">
            <v>0</v>
          </cell>
        </row>
        <row r="865">
          <cell r="A865" t="str">
            <v>10.1</v>
          </cell>
          <cell r="B865" t="str">
            <v>CLIM-NZR</v>
          </cell>
          <cell r="C865" t="str">
            <v>MEC NMD 001</v>
          </cell>
          <cell r="D865" t="str">
            <v>389330-8</v>
          </cell>
          <cell r="E865" t="str">
            <v xml:space="preserve">FORNECIMENTO E INSTALAÇÃO , CONFORME PROJETO, DE CONDICIONADOR DE AR DO TIPO SPLIT/CASSETE, COM CAPACIDADE DE 24.000 BTU/H, INVERTER, CICLO FRIO, COM CONTROLE REMOTO SEM FIO, CLASSIFICAÇÃO ENERGÉTICA A OU B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ELASTOMÉRICA PARA OS TUBOS DE COBRE. REALIZAR A INTERLIGAÇÃO ENTRE AS UNIDADES EVAPORADORA E CONDENSADORA COM CABO PP;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v>
          </cell>
          <cell r="F865" t="str">
            <v>un</v>
          </cell>
          <cell r="G865">
            <v>4</v>
          </cell>
          <cell r="H865">
            <v>0</v>
          </cell>
          <cell r="I865">
            <v>4</v>
          </cell>
          <cell r="J865">
            <v>7546.29</v>
          </cell>
          <cell r="K865">
            <v>30185.16</v>
          </cell>
          <cell r="L865">
            <v>381.12</v>
          </cell>
          <cell r="M865">
            <v>1524.48</v>
          </cell>
          <cell r="N865">
            <v>0</v>
          </cell>
          <cell r="O865">
            <v>0</v>
          </cell>
          <cell r="P865">
            <v>7927.41</v>
          </cell>
          <cell r="Q865">
            <v>31709.64</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0</v>
          </cell>
          <cell r="CB865">
            <v>0</v>
          </cell>
          <cell r="CC865">
            <v>0</v>
          </cell>
          <cell r="CD865">
            <v>0</v>
          </cell>
          <cell r="CE865">
            <v>0</v>
          </cell>
          <cell r="CF865">
            <v>0</v>
          </cell>
          <cell r="CG865">
            <v>0</v>
          </cell>
          <cell r="CH865">
            <v>0</v>
          </cell>
          <cell r="CI865">
            <v>0</v>
          </cell>
          <cell r="CJ865">
            <v>0</v>
          </cell>
          <cell r="CK865">
            <v>0</v>
          </cell>
          <cell r="CL865">
            <v>0</v>
          </cell>
          <cell r="CM865">
            <v>0</v>
          </cell>
          <cell r="CN865">
            <v>0</v>
          </cell>
          <cell r="CO865">
            <v>0</v>
          </cell>
          <cell r="CP865">
            <v>0</v>
          </cell>
          <cell r="CQ865">
            <v>0</v>
          </cell>
        </row>
        <row r="866">
          <cell r="A866" t="str">
            <v>10.2</v>
          </cell>
          <cell r="B866" t="str">
            <v>CLIM-NZR</v>
          </cell>
          <cell r="C866" t="str">
            <v>MEC NMD 002</v>
          </cell>
          <cell r="D866" t="str">
            <v>462253-7</v>
          </cell>
          <cell r="E866" t="str">
            <v xml:space="preserve">FORNECIMENTO E INSTALAÇÃO , CONFORME PROJETO, DE CONDICIONADOR DE AR DO TIPO SPLIT/CASSETE, COM CAPACIDADE DE 36.000 BTU/H, INVERTER, CICLO FRIO, COM CONTROLE REMOTO SEM FIO, CLASSIFICAÇÃO ENERGÉTICA A OU B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ELASTOMÉRICA PARA OS TUBOS DE COBRE. REALIZAR A INTERLIGAÇÃO ENTRE AS UNIDADES EVAPORADORA E CONDENSADORA COM CABO PP;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v>
          </cell>
          <cell r="F866" t="str">
            <v>un</v>
          </cell>
          <cell r="G866">
            <v>2</v>
          </cell>
          <cell r="H866">
            <v>0</v>
          </cell>
          <cell r="I866">
            <v>2</v>
          </cell>
          <cell r="J866">
            <v>10656.92</v>
          </cell>
          <cell r="K866">
            <v>21313.84</v>
          </cell>
          <cell r="L866">
            <v>381.12</v>
          </cell>
          <cell r="M866">
            <v>762.24</v>
          </cell>
          <cell r="N866">
            <v>0</v>
          </cell>
          <cell r="O866">
            <v>0</v>
          </cell>
          <cell r="P866">
            <v>11038.04</v>
          </cell>
          <cell r="Q866">
            <v>22076.080000000002</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0</v>
          </cell>
          <cell r="CB866">
            <v>0</v>
          </cell>
          <cell r="CC866">
            <v>0</v>
          </cell>
          <cell r="CD866">
            <v>0</v>
          </cell>
          <cell r="CE866">
            <v>0</v>
          </cell>
          <cell r="CF866">
            <v>0</v>
          </cell>
          <cell r="CG866">
            <v>0</v>
          </cell>
          <cell r="CH866">
            <v>0</v>
          </cell>
          <cell r="CI866">
            <v>0</v>
          </cell>
          <cell r="CJ866">
            <v>0</v>
          </cell>
          <cell r="CK866">
            <v>0</v>
          </cell>
          <cell r="CL866">
            <v>0</v>
          </cell>
          <cell r="CM866">
            <v>0</v>
          </cell>
          <cell r="CN866">
            <v>0</v>
          </cell>
          <cell r="CO866">
            <v>0</v>
          </cell>
          <cell r="CP866">
            <v>0</v>
          </cell>
          <cell r="CQ866">
            <v>0</v>
          </cell>
        </row>
        <row r="867">
          <cell r="A867" t="str">
            <v>10.3</v>
          </cell>
          <cell r="B867" t="str">
            <v>CLIM-NZR</v>
          </cell>
          <cell r="C867" t="str">
            <v>MEC NMD 003</v>
          </cell>
          <cell r="D867" t="str">
            <v>389277-8</v>
          </cell>
          <cell r="E867" t="str">
            <v xml:space="preserve">FORNECIMENTO E INSTALAÇÃO , CONFORME PROJETO, DE CONDICIONADOR DE AR DO TIPO SPLIT/HIWALL, COM CAPACIDADE DE 9.000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v>
          </cell>
          <cell r="F867" t="str">
            <v>un</v>
          </cell>
          <cell r="G867">
            <v>4</v>
          </cell>
          <cell r="H867">
            <v>0</v>
          </cell>
          <cell r="I867">
            <v>4</v>
          </cell>
          <cell r="J867">
            <v>2422.7199999999998</v>
          </cell>
          <cell r="K867">
            <v>9690.8799999999992</v>
          </cell>
          <cell r="L867">
            <v>381.12</v>
          </cell>
          <cell r="M867">
            <v>1524.48</v>
          </cell>
          <cell r="N867">
            <v>0</v>
          </cell>
          <cell r="O867">
            <v>0</v>
          </cell>
          <cell r="P867">
            <v>2803.8399999999997</v>
          </cell>
          <cell r="Q867">
            <v>11215.36</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0</v>
          </cell>
          <cell r="CB867">
            <v>0</v>
          </cell>
          <cell r="CC867">
            <v>0</v>
          </cell>
          <cell r="CD867">
            <v>0</v>
          </cell>
          <cell r="CE867">
            <v>0</v>
          </cell>
          <cell r="CF867">
            <v>0</v>
          </cell>
          <cell r="CG867">
            <v>0</v>
          </cell>
          <cell r="CH867">
            <v>0</v>
          </cell>
          <cell r="CI867">
            <v>0</v>
          </cell>
          <cell r="CJ867">
            <v>0</v>
          </cell>
          <cell r="CK867">
            <v>0</v>
          </cell>
          <cell r="CL867">
            <v>0</v>
          </cell>
          <cell r="CM867">
            <v>0</v>
          </cell>
          <cell r="CN867">
            <v>0</v>
          </cell>
          <cell r="CO867">
            <v>0</v>
          </cell>
          <cell r="CP867">
            <v>0</v>
          </cell>
          <cell r="CQ867">
            <v>0</v>
          </cell>
        </row>
        <row r="868">
          <cell r="A868" t="str">
            <v>10.4</v>
          </cell>
          <cell r="B868" t="str">
            <v>CLIM-NZR</v>
          </cell>
          <cell r="C868" t="str">
            <v>MEC NMD 004</v>
          </cell>
          <cell r="D868" t="str">
            <v>567277-5</v>
          </cell>
          <cell r="E868" t="str">
            <v xml:space="preserve">FORNECIMENTO E INSTALAÇÃO , CONFORME PROJETO, DE CONDICIONADOR DE AR DO TIPO SPLIT/HIWALL, COM CAPACIDADE DE 12.000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v>
          </cell>
          <cell r="F868" t="str">
            <v>un</v>
          </cell>
          <cell r="G868">
            <v>5</v>
          </cell>
          <cell r="H868">
            <v>0</v>
          </cell>
          <cell r="I868">
            <v>5</v>
          </cell>
          <cell r="J868">
            <v>2566.64</v>
          </cell>
          <cell r="K868">
            <v>12833.199999999999</v>
          </cell>
          <cell r="L868">
            <v>381.12</v>
          </cell>
          <cell r="M868">
            <v>1905.6</v>
          </cell>
          <cell r="N868">
            <v>0</v>
          </cell>
          <cell r="O868">
            <v>0</v>
          </cell>
          <cell r="P868">
            <v>2947.7599999999998</v>
          </cell>
          <cell r="Q868">
            <v>14738.8</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0</v>
          </cell>
          <cell r="CB868">
            <v>0</v>
          </cell>
          <cell r="CC868">
            <v>0</v>
          </cell>
          <cell r="CD868">
            <v>0</v>
          </cell>
          <cell r="CE868">
            <v>0</v>
          </cell>
          <cell r="CF868">
            <v>0</v>
          </cell>
          <cell r="CG868">
            <v>0</v>
          </cell>
          <cell r="CH868">
            <v>0</v>
          </cell>
          <cell r="CI868">
            <v>0</v>
          </cell>
          <cell r="CJ868">
            <v>0</v>
          </cell>
          <cell r="CK868">
            <v>0</v>
          </cell>
          <cell r="CL868">
            <v>0</v>
          </cell>
          <cell r="CM868">
            <v>0</v>
          </cell>
          <cell r="CN868">
            <v>0</v>
          </cell>
          <cell r="CO868">
            <v>0</v>
          </cell>
          <cell r="CP868">
            <v>0</v>
          </cell>
          <cell r="CQ868">
            <v>0</v>
          </cell>
        </row>
        <row r="869">
          <cell r="A869" t="str">
            <v>10.5</v>
          </cell>
          <cell r="B869" t="str">
            <v>CLIM-NZR</v>
          </cell>
          <cell r="C869" t="str">
            <v>MEC NMD 005</v>
          </cell>
          <cell r="D869" t="str">
            <v>389297-2</v>
          </cell>
          <cell r="E869" t="str">
            <v xml:space="preserve">FORNECIMENTO E INSTALAÇÃO , CONFORME PROJETO, DE CONDICIONADOR DE AR DO TIPO SPLIT/HIWALL, COM CAPACIDADE DE 18.000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v>
          </cell>
          <cell r="F869" t="str">
            <v>un</v>
          </cell>
          <cell r="G869">
            <v>3</v>
          </cell>
          <cell r="H869">
            <v>0</v>
          </cell>
          <cell r="I869">
            <v>3</v>
          </cell>
          <cell r="J869">
            <v>3541.63</v>
          </cell>
          <cell r="K869">
            <v>10624.89</v>
          </cell>
          <cell r="L869">
            <v>381.12</v>
          </cell>
          <cell r="M869">
            <v>1143.3600000000001</v>
          </cell>
          <cell r="N869">
            <v>0</v>
          </cell>
          <cell r="O869">
            <v>0</v>
          </cell>
          <cell r="P869">
            <v>3922.75</v>
          </cell>
          <cell r="Q869">
            <v>11768.25</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0</v>
          </cell>
          <cell r="CL869">
            <v>0</v>
          </cell>
          <cell r="CM869">
            <v>0</v>
          </cell>
          <cell r="CN869">
            <v>0</v>
          </cell>
          <cell r="CO869">
            <v>0</v>
          </cell>
          <cell r="CP869">
            <v>0</v>
          </cell>
          <cell r="CQ869">
            <v>0</v>
          </cell>
        </row>
        <row r="870">
          <cell r="A870" t="str">
            <v>10.6</v>
          </cell>
          <cell r="B870" t="str">
            <v>CLIM-NZR</v>
          </cell>
          <cell r="C870" t="str">
            <v>MEC NMD 006</v>
          </cell>
          <cell r="D870" t="str">
            <v xml:space="preserve">552548-9     </v>
          </cell>
          <cell r="E870" t="str">
            <v xml:space="preserve">FORNECIMENTO E INSTALAÇÃO , CONFORME PROJETO, DE CONDICIONADOR DE AR DO TIPO SPLIT/HIWALL, COM CAPACIDADE DE 24.000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v>
          </cell>
          <cell r="F870" t="str">
            <v>un</v>
          </cell>
          <cell r="G870">
            <v>2</v>
          </cell>
          <cell r="H870">
            <v>0</v>
          </cell>
          <cell r="I870">
            <v>2</v>
          </cell>
          <cell r="J870">
            <v>4967.55</v>
          </cell>
          <cell r="K870">
            <v>9935.1</v>
          </cell>
          <cell r="L870">
            <v>381.12</v>
          </cell>
          <cell r="M870">
            <v>762.24</v>
          </cell>
          <cell r="N870">
            <v>0</v>
          </cell>
          <cell r="O870">
            <v>0</v>
          </cell>
          <cell r="P870">
            <v>5348.67</v>
          </cell>
          <cell r="Q870">
            <v>10697.34</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0</v>
          </cell>
          <cell r="CB870">
            <v>0</v>
          </cell>
          <cell r="CC870">
            <v>0</v>
          </cell>
          <cell r="CD870">
            <v>0</v>
          </cell>
          <cell r="CE870">
            <v>0</v>
          </cell>
          <cell r="CF870">
            <v>0</v>
          </cell>
          <cell r="CG870">
            <v>0</v>
          </cell>
          <cell r="CH870">
            <v>0</v>
          </cell>
          <cell r="CI870">
            <v>0</v>
          </cell>
          <cell r="CJ870">
            <v>0</v>
          </cell>
          <cell r="CK870">
            <v>0</v>
          </cell>
          <cell r="CL870">
            <v>0</v>
          </cell>
          <cell r="CM870">
            <v>0</v>
          </cell>
          <cell r="CN870">
            <v>0</v>
          </cell>
          <cell r="CO870">
            <v>0</v>
          </cell>
          <cell r="CP870">
            <v>0</v>
          </cell>
          <cell r="CQ870">
            <v>0</v>
          </cell>
        </row>
        <row r="871">
          <cell r="A871" t="str">
            <v>10.7</v>
          </cell>
          <cell r="B871" t="str">
            <v>CLIM-NZR</v>
          </cell>
          <cell r="C871" t="str">
            <v>MEC NMD 007</v>
          </cell>
          <cell r="D871" t="str">
            <v>548866-4</v>
          </cell>
          <cell r="E871" t="str">
            <v xml:space="preserve">FORNECIMENTO, MONTAGEM E INSTALAÇÃO DE DUTOS  EM CHAPA DE AÇO GALVANIZADA Nº 24, PARA SISTEMA DE RENOVAÇÃO DE AR, COM ASSESSÓRIOS. </v>
          </cell>
          <cell r="F871" t="str">
            <v>m²</v>
          </cell>
          <cell r="G871">
            <v>95</v>
          </cell>
          <cell r="H871">
            <v>0</v>
          </cell>
          <cell r="I871">
            <v>95</v>
          </cell>
          <cell r="J871">
            <v>15.66</v>
          </cell>
          <cell r="K871">
            <v>1487.7</v>
          </cell>
          <cell r="L871">
            <v>13.98</v>
          </cell>
          <cell r="M871">
            <v>1328.1000000000001</v>
          </cell>
          <cell r="N871">
            <v>0</v>
          </cell>
          <cell r="O871">
            <v>0</v>
          </cell>
          <cell r="P871">
            <v>29.64</v>
          </cell>
          <cell r="Q871">
            <v>2815.8</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0</v>
          </cell>
          <cell r="CB871">
            <v>0</v>
          </cell>
          <cell r="CC871">
            <v>0</v>
          </cell>
          <cell r="CD871">
            <v>0</v>
          </cell>
          <cell r="CE871">
            <v>0</v>
          </cell>
          <cell r="CF871">
            <v>0</v>
          </cell>
          <cell r="CG871">
            <v>0</v>
          </cell>
          <cell r="CH871">
            <v>0</v>
          </cell>
          <cell r="CI871">
            <v>0</v>
          </cell>
          <cell r="CJ871">
            <v>0</v>
          </cell>
          <cell r="CK871">
            <v>0</v>
          </cell>
          <cell r="CL871">
            <v>0</v>
          </cell>
          <cell r="CM871">
            <v>0</v>
          </cell>
          <cell r="CN871">
            <v>0</v>
          </cell>
          <cell r="CO871">
            <v>0</v>
          </cell>
          <cell r="CP871">
            <v>0</v>
          </cell>
          <cell r="CQ871">
            <v>0</v>
          </cell>
        </row>
        <row r="872">
          <cell r="A872" t="str">
            <v>10.8</v>
          </cell>
          <cell r="B872" t="str">
            <v>CLIM-NZR</v>
          </cell>
          <cell r="C872" t="str">
            <v>MEC NMD 008</v>
          </cell>
          <cell r="D872" t="str">
            <v>431885-4</v>
          </cell>
          <cell r="E872" t="str">
            <v>FORNECIMENTO E INSTALAÇÃO DE VENTILADOR SICFLUX MAXX - 150 OU SIMILAR, COM VAZÃO ENTRE 467 E 552 M³/H, PRESSÃO ENTRE 27  E 32 MMCA.</v>
          </cell>
          <cell r="F872" t="str">
            <v>un</v>
          </cell>
          <cell r="G872">
            <v>2</v>
          </cell>
          <cell r="H872">
            <v>0</v>
          </cell>
          <cell r="I872">
            <v>2</v>
          </cell>
          <cell r="J872">
            <v>513.16</v>
          </cell>
          <cell r="K872">
            <v>1026.32</v>
          </cell>
          <cell r="L872">
            <v>47.64</v>
          </cell>
          <cell r="M872">
            <v>95.28</v>
          </cell>
          <cell r="N872">
            <v>0</v>
          </cell>
          <cell r="O872">
            <v>0</v>
          </cell>
          <cell r="P872">
            <v>560.79999999999995</v>
          </cell>
          <cell r="Q872">
            <v>1121.5999999999999</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0</v>
          </cell>
          <cell r="CB872">
            <v>0</v>
          </cell>
          <cell r="CC872">
            <v>0</v>
          </cell>
          <cell r="CD872">
            <v>0</v>
          </cell>
          <cell r="CE872">
            <v>0</v>
          </cell>
          <cell r="CF872">
            <v>0</v>
          </cell>
          <cell r="CG872">
            <v>0</v>
          </cell>
          <cell r="CH872">
            <v>0</v>
          </cell>
          <cell r="CI872">
            <v>0</v>
          </cell>
          <cell r="CJ872">
            <v>0</v>
          </cell>
          <cell r="CK872">
            <v>0</v>
          </cell>
          <cell r="CL872">
            <v>0</v>
          </cell>
          <cell r="CM872">
            <v>0</v>
          </cell>
          <cell r="CN872">
            <v>0</v>
          </cell>
          <cell r="CO872">
            <v>0</v>
          </cell>
          <cell r="CP872">
            <v>0</v>
          </cell>
          <cell r="CQ872">
            <v>0</v>
          </cell>
        </row>
        <row r="873">
          <cell r="A873" t="str">
            <v>10.9</v>
          </cell>
          <cell r="B873" t="str">
            <v>CLIM-NZR</v>
          </cell>
          <cell r="C873" t="str">
            <v>MEC NMD 009</v>
          </cell>
          <cell r="D873" t="str">
            <v>601034-2</v>
          </cell>
          <cell r="E873" t="str">
            <v>FORNECIMENTO E INSTALAÇÃO DE VENTILADOR SICFLUX MAXX - 150, COM CAIXA DE FILTRAGEM SICFLUX FILBOX QAD - 200 COM FILTRO G4+M5, OU SIMILAR, COM SUPORTE FABRICADO EM MADEIRITE (E= 14MM), CONFORME DETALHE EM PROJETO.</v>
          </cell>
          <cell r="F873" t="str">
            <v>CJ</v>
          </cell>
          <cell r="G873">
            <v>2</v>
          </cell>
          <cell r="H873">
            <v>0</v>
          </cell>
          <cell r="I873">
            <v>2</v>
          </cell>
          <cell r="J873">
            <v>1035.94</v>
          </cell>
          <cell r="K873">
            <v>2071.88</v>
          </cell>
          <cell r="L873">
            <v>47.64</v>
          </cell>
          <cell r="M873">
            <v>95.28</v>
          </cell>
          <cell r="N873">
            <v>0</v>
          </cell>
          <cell r="O873">
            <v>0</v>
          </cell>
          <cell r="P873">
            <v>1083.5800000000002</v>
          </cell>
          <cell r="Q873">
            <v>2167.16</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0</v>
          </cell>
          <cell r="CB873">
            <v>0</v>
          </cell>
          <cell r="CC873">
            <v>0</v>
          </cell>
          <cell r="CD873">
            <v>0</v>
          </cell>
          <cell r="CE873">
            <v>0</v>
          </cell>
          <cell r="CF873">
            <v>0</v>
          </cell>
          <cell r="CG873">
            <v>0</v>
          </cell>
          <cell r="CH873">
            <v>0</v>
          </cell>
          <cell r="CI873">
            <v>0</v>
          </cell>
          <cell r="CJ873">
            <v>0</v>
          </cell>
          <cell r="CK873">
            <v>0</v>
          </cell>
          <cell r="CL873">
            <v>0</v>
          </cell>
          <cell r="CM873">
            <v>0</v>
          </cell>
          <cell r="CN873">
            <v>0</v>
          </cell>
          <cell r="CO873">
            <v>0</v>
          </cell>
          <cell r="CP873">
            <v>0</v>
          </cell>
          <cell r="CQ873">
            <v>0</v>
          </cell>
        </row>
        <row r="874">
          <cell r="A874" t="str">
            <v>10.10</v>
          </cell>
          <cell r="B874" t="str">
            <v>CLIM-NZR</v>
          </cell>
          <cell r="C874" t="str">
            <v>MEC NMD 010</v>
          </cell>
          <cell r="D874" t="str">
            <v>431886-2</v>
          </cell>
          <cell r="E874" t="str">
            <v>FORNECIMENTO E INSTALAÇÃO DE VENTILADOR SICFLUX MAXX - 200, COM CAIXA DE FILTRAGEM SICFLUX FILBOX QAD - 200 COM FILTRO G4+M5, OU SIMILAR, COM SUPORTE FABRICADO EM MADEIRITE (E= 14MM), CONFORME DETALHE EM PROJETO.</v>
          </cell>
          <cell r="F874" t="str">
            <v>CJ</v>
          </cell>
          <cell r="G874">
            <v>3</v>
          </cell>
          <cell r="H874">
            <v>0</v>
          </cell>
          <cell r="I874">
            <v>3</v>
          </cell>
          <cell r="J874">
            <v>1272.8399999999999</v>
          </cell>
          <cell r="K874">
            <v>3818.5199999999995</v>
          </cell>
          <cell r="L874">
            <v>47.64</v>
          </cell>
          <cell r="M874">
            <v>142.92000000000002</v>
          </cell>
          <cell r="N874">
            <v>0</v>
          </cell>
          <cell r="O874">
            <v>0</v>
          </cell>
          <cell r="P874">
            <v>1320.48</v>
          </cell>
          <cell r="Q874">
            <v>3961.44</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0</v>
          </cell>
          <cell r="CB874">
            <v>0</v>
          </cell>
          <cell r="CC874">
            <v>0</v>
          </cell>
          <cell r="CD874">
            <v>0</v>
          </cell>
          <cell r="CE874">
            <v>0</v>
          </cell>
          <cell r="CF874">
            <v>0</v>
          </cell>
          <cell r="CG874">
            <v>0</v>
          </cell>
          <cell r="CH874">
            <v>0</v>
          </cell>
          <cell r="CI874">
            <v>0</v>
          </cell>
          <cell r="CJ874">
            <v>0</v>
          </cell>
          <cell r="CK874">
            <v>0</v>
          </cell>
          <cell r="CL874">
            <v>0</v>
          </cell>
          <cell r="CM874">
            <v>0</v>
          </cell>
          <cell r="CN874">
            <v>0</v>
          </cell>
          <cell r="CO874">
            <v>0</v>
          </cell>
          <cell r="CP874">
            <v>0</v>
          </cell>
          <cell r="CQ874">
            <v>0</v>
          </cell>
        </row>
        <row r="875">
          <cell r="A875" t="str">
            <v>10.11</v>
          </cell>
          <cell r="B875" t="str">
            <v>CLIM-NZR</v>
          </cell>
          <cell r="C875" t="str">
            <v>MEC NMD 011</v>
          </cell>
          <cell r="D875" t="str">
            <v>565102-6</v>
          </cell>
          <cell r="E875" t="str">
            <v>FORNECIMENTO E INSTALAÇÃO DE DUTO FLEXÍVEL EM ALUMINIO S/ ISOLAMENTO  Ø100MM</v>
          </cell>
          <cell r="F875" t="str">
            <v>m</v>
          </cell>
          <cell r="G875">
            <v>12</v>
          </cell>
          <cell r="H875">
            <v>0</v>
          </cell>
          <cell r="I875">
            <v>12</v>
          </cell>
          <cell r="J875">
            <v>9.34</v>
          </cell>
          <cell r="K875">
            <v>112.08</v>
          </cell>
          <cell r="L875">
            <v>10.220000000000001</v>
          </cell>
          <cell r="M875">
            <v>122.64000000000001</v>
          </cell>
          <cell r="N875">
            <v>0</v>
          </cell>
          <cell r="O875">
            <v>0</v>
          </cell>
          <cell r="P875">
            <v>19.560000000000002</v>
          </cell>
          <cell r="Q875">
            <v>234.72</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0</v>
          </cell>
          <cell r="CB875">
            <v>0</v>
          </cell>
          <cell r="CC875">
            <v>0</v>
          </cell>
          <cell r="CD875">
            <v>0</v>
          </cell>
          <cell r="CE875">
            <v>0</v>
          </cell>
          <cell r="CF875">
            <v>0</v>
          </cell>
          <cell r="CG875">
            <v>0</v>
          </cell>
          <cell r="CH875">
            <v>0</v>
          </cell>
          <cell r="CI875">
            <v>0</v>
          </cell>
          <cell r="CJ875">
            <v>0</v>
          </cell>
          <cell r="CK875">
            <v>0</v>
          </cell>
          <cell r="CL875">
            <v>0</v>
          </cell>
          <cell r="CM875">
            <v>0</v>
          </cell>
          <cell r="CN875">
            <v>0</v>
          </cell>
          <cell r="CO875">
            <v>0</v>
          </cell>
          <cell r="CP875">
            <v>0</v>
          </cell>
          <cell r="CQ875">
            <v>0</v>
          </cell>
        </row>
        <row r="876">
          <cell r="A876" t="str">
            <v>10.12</v>
          </cell>
          <cell r="B876" t="str">
            <v>CLIM-NZR</v>
          </cell>
          <cell r="C876" t="str">
            <v>MEC NMD 012</v>
          </cell>
          <cell r="D876" t="str">
            <v>565107-7</v>
          </cell>
          <cell r="E876" t="str">
            <v>FORNECIMENTO E INSTALAÇÃO DE DUTO FLEXÍVEL EM ALUMINIO S/ ISOLAMENTO  Ø150MM</v>
          </cell>
          <cell r="F876" t="str">
            <v>m</v>
          </cell>
          <cell r="G876">
            <v>20</v>
          </cell>
          <cell r="H876">
            <v>0</v>
          </cell>
          <cell r="I876">
            <v>20</v>
          </cell>
          <cell r="J876">
            <v>12.78</v>
          </cell>
          <cell r="K876">
            <v>255.6</v>
          </cell>
          <cell r="L876">
            <v>10.220000000000001</v>
          </cell>
          <cell r="M876">
            <v>204.4</v>
          </cell>
          <cell r="N876">
            <v>0</v>
          </cell>
          <cell r="O876">
            <v>0</v>
          </cell>
          <cell r="P876">
            <v>23</v>
          </cell>
          <cell r="Q876">
            <v>460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0</v>
          </cell>
          <cell r="CB876">
            <v>0</v>
          </cell>
          <cell r="CC876">
            <v>0</v>
          </cell>
          <cell r="CD876">
            <v>0</v>
          </cell>
          <cell r="CE876">
            <v>0</v>
          </cell>
          <cell r="CF876">
            <v>0</v>
          </cell>
          <cell r="CG876">
            <v>0</v>
          </cell>
          <cell r="CH876">
            <v>0</v>
          </cell>
          <cell r="CI876">
            <v>0</v>
          </cell>
          <cell r="CJ876">
            <v>0</v>
          </cell>
          <cell r="CK876">
            <v>0</v>
          </cell>
          <cell r="CL876">
            <v>0</v>
          </cell>
          <cell r="CM876">
            <v>0</v>
          </cell>
          <cell r="CN876">
            <v>0</v>
          </cell>
          <cell r="CO876">
            <v>0</v>
          </cell>
          <cell r="CP876">
            <v>0</v>
          </cell>
          <cell r="CQ876">
            <v>0</v>
          </cell>
        </row>
        <row r="877">
          <cell r="A877" t="str">
            <v>10.13</v>
          </cell>
          <cell r="B877" t="str">
            <v>CLIM-NZR</v>
          </cell>
          <cell r="C877" t="str">
            <v>MEC NMD 013</v>
          </cell>
          <cell r="D877" t="str">
            <v>507626-9</v>
          </cell>
          <cell r="E877" t="str">
            <v>EXAUSTOR PARA BANHEIRO, BIVOLT, REF.: C 80 A, DA VENTOKIT OU SIMILAR - FORNECIMENTO E INSTALAÇÃO COM DUTO FLEXÍVEL E VENEZIANA PLÁSTICA.</v>
          </cell>
          <cell r="F877" t="str">
            <v>un</v>
          </cell>
          <cell r="G877">
            <v>3</v>
          </cell>
          <cell r="H877">
            <v>0</v>
          </cell>
          <cell r="I877">
            <v>3</v>
          </cell>
          <cell r="J877">
            <v>207.08</v>
          </cell>
          <cell r="K877">
            <v>621.24</v>
          </cell>
          <cell r="L877">
            <v>47.64</v>
          </cell>
          <cell r="M877">
            <v>142.92000000000002</v>
          </cell>
          <cell r="N877">
            <v>0</v>
          </cell>
          <cell r="O877">
            <v>0</v>
          </cell>
          <cell r="P877">
            <v>254.72000000000003</v>
          </cell>
          <cell r="Q877">
            <v>764.16</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cell r="CB877">
            <v>0</v>
          </cell>
          <cell r="CC877">
            <v>0</v>
          </cell>
          <cell r="CD877">
            <v>0</v>
          </cell>
          <cell r="CE877">
            <v>0</v>
          </cell>
          <cell r="CF877">
            <v>0</v>
          </cell>
          <cell r="CG877">
            <v>0</v>
          </cell>
          <cell r="CH877">
            <v>0</v>
          </cell>
          <cell r="CI877">
            <v>0</v>
          </cell>
          <cell r="CJ877">
            <v>0</v>
          </cell>
          <cell r="CK877">
            <v>0</v>
          </cell>
          <cell r="CL877">
            <v>0</v>
          </cell>
          <cell r="CM877">
            <v>0</v>
          </cell>
          <cell r="CN877">
            <v>0</v>
          </cell>
          <cell r="CO877">
            <v>0</v>
          </cell>
          <cell r="CP877">
            <v>0</v>
          </cell>
          <cell r="CQ877">
            <v>0</v>
          </cell>
        </row>
        <row r="878">
          <cell r="A878" t="str">
            <v>10.14</v>
          </cell>
          <cell r="B878" t="str">
            <v>CLIM-NZR</v>
          </cell>
          <cell r="C878" t="str">
            <v>MEC NMD 014</v>
          </cell>
          <cell r="D878" t="str">
            <v>565081-0</v>
          </cell>
          <cell r="E878" t="str">
            <v>FORNECIMENTO E INSTALAÇÃO DE DIFUSOR REDONDO REGULÁVEL  100 MM, MODELO RVA (FAB. SICFLUX) OU SIMILAR.</v>
          </cell>
          <cell r="F878" t="str">
            <v>un</v>
          </cell>
          <cell r="G878">
            <v>12</v>
          </cell>
          <cell r="H878">
            <v>0</v>
          </cell>
          <cell r="I878">
            <v>12</v>
          </cell>
          <cell r="J878">
            <v>38.14</v>
          </cell>
          <cell r="K878">
            <v>457.68</v>
          </cell>
          <cell r="L878">
            <v>19.05</v>
          </cell>
          <cell r="M878">
            <v>228.60000000000002</v>
          </cell>
          <cell r="N878">
            <v>0</v>
          </cell>
          <cell r="O878">
            <v>0</v>
          </cell>
          <cell r="P878">
            <v>57.19</v>
          </cell>
          <cell r="Q878">
            <v>686.28</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cell r="CB878">
            <v>0</v>
          </cell>
          <cell r="CC878">
            <v>0</v>
          </cell>
          <cell r="CD878">
            <v>0</v>
          </cell>
          <cell r="CE878">
            <v>0</v>
          </cell>
          <cell r="CF878">
            <v>0</v>
          </cell>
          <cell r="CG878">
            <v>0</v>
          </cell>
          <cell r="CH878">
            <v>0</v>
          </cell>
          <cell r="CI878">
            <v>0</v>
          </cell>
          <cell r="CJ878">
            <v>0</v>
          </cell>
          <cell r="CK878">
            <v>0</v>
          </cell>
          <cell r="CL878">
            <v>0</v>
          </cell>
          <cell r="CM878">
            <v>0</v>
          </cell>
          <cell r="CN878">
            <v>0</v>
          </cell>
          <cell r="CO878">
            <v>0</v>
          </cell>
          <cell r="CP878">
            <v>0</v>
          </cell>
          <cell r="CQ878">
            <v>0</v>
          </cell>
        </row>
        <row r="879">
          <cell r="A879" t="str">
            <v>10.15</v>
          </cell>
          <cell r="B879" t="str">
            <v>CLIM-NZR</v>
          </cell>
          <cell r="C879" t="str">
            <v>MEC NMD 015</v>
          </cell>
          <cell r="D879" t="str">
            <v>565083-6</v>
          </cell>
          <cell r="E879" t="str">
            <v>FORNECIMENTO E INSTALAÇÃO DE DIFUSOR REDONDO REGULÁVEL  150 MM, MODELO RVA (FAB. SICFLUX) OU SIMILAR.</v>
          </cell>
          <cell r="F879" t="str">
            <v>un</v>
          </cell>
          <cell r="G879">
            <v>14</v>
          </cell>
          <cell r="H879">
            <v>0</v>
          </cell>
          <cell r="I879">
            <v>14</v>
          </cell>
          <cell r="J879">
            <v>74.349999999999994</v>
          </cell>
          <cell r="K879">
            <v>1040.8999999999999</v>
          </cell>
          <cell r="L879">
            <v>19.05</v>
          </cell>
          <cell r="M879">
            <v>266.7</v>
          </cell>
          <cell r="N879">
            <v>0</v>
          </cell>
          <cell r="O879">
            <v>0</v>
          </cell>
          <cell r="P879">
            <v>93.399999999999991</v>
          </cell>
          <cell r="Q879">
            <v>1307.5999999999999</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cell r="CE879">
            <v>0</v>
          </cell>
          <cell r="CF879">
            <v>0</v>
          </cell>
          <cell r="CG879">
            <v>0</v>
          </cell>
          <cell r="CH879">
            <v>0</v>
          </cell>
          <cell r="CI879">
            <v>0</v>
          </cell>
          <cell r="CJ879">
            <v>0</v>
          </cell>
          <cell r="CK879">
            <v>0</v>
          </cell>
          <cell r="CL879">
            <v>0</v>
          </cell>
          <cell r="CM879">
            <v>0</v>
          </cell>
          <cell r="CN879">
            <v>0</v>
          </cell>
          <cell r="CO879">
            <v>0</v>
          </cell>
          <cell r="CP879">
            <v>0</v>
          </cell>
          <cell r="CQ879">
            <v>0</v>
          </cell>
        </row>
        <row r="880">
          <cell r="A880" t="str">
            <v>10.16</v>
          </cell>
          <cell r="B880" t="str">
            <v>CLIM-NZR</v>
          </cell>
          <cell r="C880" t="str">
            <v>MEC NMD 016</v>
          </cell>
          <cell r="D880" t="str">
            <v>565163-8</v>
          </cell>
          <cell r="E880" t="str">
            <v>FORNECIMENTO E INSTALAÇÃO DE DUTO EM TUBO PVC D = 100 MM, COM ACESSÓRIOS DE SUSTENTAÇÃO.</v>
          </cell>
          <cell r="F880" t="str">
            <v>m</v>
          </cell>
          <cell r="G880">
            <v>4</v>
          </cell>
          <cell r="H880">
            <v>0</v>
          </cell>
          <cell r="I880">
            <v>4</v>
          </cell>
          <cell r="J880">
            <v>19.940000000000001</v>
          </cell>
          <cell r="K880">
            <v>79.760000000000005</v>
          </cell>
          <cell r="L880">
            <v>3.54</v>
          </cell>
          <cell r="M880">
            <v>14.16</v>
          </cell>
          <cell r="N880">
            <v>0</v>
          </cell>
          <cell r="O880">
            <v>0</v>
          </cell>
          <cell r="P880">
            <v>23.48</v>
          </cell>
          <cell r="Q880">
            <v>93.92</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0</v>
          </cell>
          <cell r="CB880">
            <v>0</v>
          </cell>
          <cell r="CC880">
            <v>0</v>
          </cell>
          <cell r="CD880">
            <v>0</v>
          </cell>
          <cell r="CE880">
            <v>0</v>
          </cell>
          <cell r="CF880">
            <v>0</v>
          </cell>
          <cell r="CG880">
            <v>0</v>
          </cell>
          <cell r="CH880">
            <v>0</v>
          </cell>
          <cell r="CI880">
            <v>0</v>
          </cell>
          <cell r="CJ880">
            <v>0</v>
          </cell>
          <cell r="CK880">
            <v>0</v>
          </cell>
          <cell r="CL880">
            <v>0</v>
          </cell>
          <cell r="CM880">
            <v>0</v>
          </cell>
          <cell r="CN880">
            <v>0</v>
          </cell>
          <cell r="CO880">
            <v>0</v>
          </cell>
          <cell r="CP880">
            <v>0</v>
          </cell>
          <cell r="CQ880">
            <v>0</v>
          </cell>
        </row>
        <row r="881">
          <cell r="A881" t="str">
            <v>10.17</v>
          </cell>
          <cell r="B881" t="str">
            <v>CLIM-NZR</v>
          </cell>
          <cell r="C881" t="str">
            <v>MEC NMD 017</v>
          </cell>
          <cell r="D881" t="str">
            <v>565138-7</v>
          </cell>
          <cell r="E881" t="str">
            <v>FORNECIMENTO E INSTALAÇÃO DE DUTO EM TUBO PVC D = 150 MM, COM ACESSÓRIOS DE SUSTENTAÇÃO.</v>
          </cell>
          <cell r="F881" t="str">
            <v>m</v>
          </cell>
          <cell r="G881">
            <v>5.5</v>
          </cell>
          <cell r="H881">
            <v>0</v>
          </cell>
          <cell r="I881">
            <v>5.5</v>
          </cell>
          <cell r="J881">
            <v>39.380000000000003</v>
          </cell>
          <cell r="K881">
            <v>216.59</v>
          </cell>
          <cell r="L881">
            <v>3.54</v>
          </cell>
          <cell r="M881">
            <v>19.47</v>
          </cell>
          <cell r="N881">
            <v>0</v>
          </cell>
          <cell r="O881">
            <v>0</v>
          </cell>
          <cell r="P881">
            <v>42.92</v>
          </cell>
          <cell r="Q881">
            <v>236.06</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0</v>
          </cell>
          <cell r="CB881">
            <v>0</v>
          </cell>
          <cell r="CC881">
            <v>0</v>
          </cell>
          <cell r="CD881">
            <v>0</v>
          </cell>
          <cell r="CE881">
            <v>0</v>
          </cell>
          <cell r="CF881">
            <v>0</v>
          </cell>
          <cell r="CG881">
            <v>0</v>
          </cell>
          <cell r="CH881">
            <v>0</v>
          </cell>
          <cell r="CI881">
            <v>0</v>
          </cell>
          <cell r="CJ881">
            <v>0</v>
          </cell>
          <cell r="CK881">
            <v>0</v>
          </cell>
          <cell r="CL881">
            <v>0</v>
          </cell>
          <cell r="CM881">
            <v>0</v>
          </cell>
          <cell r="CN881">
            <v>0</v>
          </cell>
          <cell r="CO881">
            <v>0</v>
          </cell>
          <cell r="CP881">
            <v>0</v>
          </cell>
          <cell r="CQ881">
            <v>0</v>
          </cell>
        </row>
        <row r="882">
          <cell r="A882" t="str">
            <v>10.18</v>
          </cell>
          <cell r="B882" t="str">
            <v>CLIM-NZR</v>
          </cell>
          <cell r="C882" t="str">
            <v>MEC NMD 018</v>
          </cell>
          <cell r="D882" t="str">
            <v>565158-1</v>
          </cell>
          <cell r="E882" t="str">
            <v>FORNECIMENTO E INSTALAÇÃO DE GRADES METÁLICAS GFM-T 300 - SICFLUX COM CAIXA PLENUM  EM CHAPA DE AÇO GALVANIZADO, OU EQUIVALENTE.</v>
          </cell>
          <cell r="F882" t="str">
            <v>un</v>
          </cell>
          <cell r="G882">
            <v>5</v>
          </cell>
          <cell r="H882">
            <v>0</v>
          </cell>
          <cell r="I882">
            <v>5</v>
          </cell>
          <cell r="J882">
            <v>56.65</v>
          </cell>
          <cell r="K882">
            <v>283.25</v>
          </cell>
          <cell r="L882">
            <v>10.220000000000001</v>
          </cell>
          <cell r="M882">
            <v>51.1</v>
          </cell>
          <cell r="N882">
            <v>0</v>
          </cell>
          <cell r="O882">
            <v>0</v>
          </cell>
          <cell r="P882">
            <v>66.87</v>
          </cell>
          <cell r="Q882">
            <v>334.35</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0</v>
          </cell>
          <cell r="CB882">
            <v>0</v>
          </cell>
          <cell r="CC882">
            <v>0</v>
          </cell>
          <cell r="CD882">
            <v>0</v>
          </cell>
          <cell r="CE882">
            <v>0</v>
          </cell>
          <cell r="CF882">
            <v>0</v>
          </cell>
          <cell r="CG882">
            <v>0</v>
          </cell>
          <cell r="CH882">
            <v>0</v>
          </cell>
          <cell r="CI882">
            <v>0</v>
          </cell>
          <cell r="CJ882">
            <v>0</v>
          </cell>
          <cell r="CK882">
            <v>0</v>
          </cell>
          <cell r="CL882">
            <v>0</v>
          </cell>
          <cell r="CM882">
            <v>0</v>
          </cell>
          <cell r="CN882">
            <v>0</v>
          </cell>
          <cell r="CO882">
            <v>0</v>
          </cell>
          <cell r="CP882">
            <v>0</v>
          </cell>
          <cell r="CQ882">
            <v>0</v>
          </cell>
        </row>
        <row r="883">
          <cell r="A883" t="str">
            <v>10.19</v>
          </cell>
          <cell r="B883" t="str">
            <v>CLIM-NZR</v>
          </cell>
          <cell r="C883" t="str">
            <v>MEC NMD 019</v>
          </cell>
          <cell r="D883" t="str">
            <v>601036-9</v>
          </cell>
          <cell r="E883" t="str">
            <v>FORNECIMENTO E INSTALAÇÃO DE GRADE PLÁSTICA 190X190 - SICFLUX , OU EQUIVALENTE. (EXAUSTÃO DOS BANHEIROS CONFORME PROJETO)</v>
          </cell>
          <cell r="F883" t="str">
            <v>un</v>
          </cell>
          <cell r="G883">
            <v>2</v>
          </cell>
          <cell r="H883">
            <v>0</v>
          </cell>
          <cell r="I883">
            <v>2</v>
          </cell>
          <cell r="J883">
            <v>20.41</v>
          </cell>
          <cell r="K883">
            <v>40.82</v>
          </cell>
          <cell r="L883">
            <v>3.54</v>
          </cell>
          <cell r="M883">
            <v>7.08</v>
          </cell>
          <cell r="N883">
            <v>0</v>
          </cell>
          <cell r="O883">
            <v>0</v>
          </cell>
          <cell r="P883">
            <v>23.95</v>
          </cell>
          <cell r="Q883">
            <v>47.9</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0</v>
          </cell>
          <cell r="CB883">
            <v>0</v>
          </cell>
          <cell r="CC883">
            <v>0</v>
          </cell>
          <cell r="CD883">
            <v>0</v>
          </cell>
          <cell r="CE883">
            <v>0</v>
          </cell>
          <cell r="CF883">
            <v>0</v>
          </cell>
          <cell r="CG883">
            <v>0</v>
          </cell>
          <cell r="CH883">
            <v>0</v>
          </cell>
          <cell r="CI883">
            <v>0</v>
          </cell>
          <cell r="CJ883">
            <v>0</v>
          </cell>
          <cell r="CK883">
            <v>0</v>
          </cell>
          <cell r="CL883">
            <v>0</v>
          </cell>
          <cell r="CM883">
            <v>0</v>
          </cell>
          <cell r="CN883">
            <v>0</v>
          </cell>
          <cell r="CO883">
            <v>0</v>
          </cell>
          <cell r="CP883">
            <v>0</v>
          </cell>
          <cell r="CQ883">
            <v>0</v>
          </cell>
        </row>
        <row r="884">
          <cell r="A884" t="str">
            <v>10.20</v>
          </cell>
          <cell r="B884" t="str">
            <v>CLIM-NZR</v>
          </cell>
          <cell r="C884" t="str">
            <v>MEC NMD 020</v>
          </cell>
          <cell r="D884" t="str">
            <v>601014-8</v>
          </cell>
          <cell r="E884" t="str">
            <v xml:space="preserve">FORNECIMENTO E INSTALAÇÃO DE TÊ, PVC, SERIE R, ÁGUA PLUVIAL, DN 150 X 100 MM, JUNTA ELÁSTICA,  EM RAMAL DE DUTO DE PVC.
</v>
          </cell>
          <cell r="F884" t="str">
            <v>un</v>
          </cell>
          <cell r="G884">
            <v>4</v>
          </cell>
          <cell r="H884">
            <v>0</v>
          </cell>
          <cell r="I884">
            <v>4</v>
          </cell>
          <cell r="J884">
            <v>91</v>
          </cell>
          <cell r="K884">
            <v>364</v>
          </cell>
          <cell r="L884">
            <v>14.86</v>
          </cell>
          <cell r="M884">
            <v>59.44</v>
          </cell>
          <cell r="N884">
            <v>0</v>
          </cell>
          <cell r="O884">
            <v>0</v>
          </cell>
          <cell r="P884">
            <v>105.86</v>
          </cell>
          <cell r="Q884">
            <v>423.44</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0</v>
          </cell>
          <cell r="CB884">
            <v>0</v>
          </cell>
          <cell r="CC884">
            <v>0</v>
          </cell>
          <cell r="CD884">
            <v>0</v>
          </cell>
          <cell r="CE884">
            <v>0</v>
          </cell>
          <cell r="CF884">
            <v>0</v>
          </cell>
          <cell r="CG884">
            <v>0</v>
          </cell>
          <cell r="CH884">
            <v>0</v>
          </cell>
          <cell r="CI884">
            <v>0</v>
          </cell>
          <cell r="CJ884">
            <v>0</v>
          </cell>
          <cell r="CK884">
            <v>0</v>
          </cell>
          <cell r="CL884">
            <v>0</v>
          </cell>
          <cell r="CM884">
            <v>0</v>
          </cell>
          <cell r="CN884">
            <v>0</v>
          </cell>
          <cell r="CO884">
            <v>0</v>
          </cell>
          <cell r="CP884">
            <v>0</v>
          </cell>
          <cell r="CQ884">
            <v>0</v>
          </cell>
        </row>
        <row r="885">
          <cell r="A885" t="str">
            <v>10.21</v>
          </cell>
          <cell r="B885" t="str">
            <v>CLIM-NZR</v>
          </cell>
          <cell r="C885" t="str">
            <v>MEC NMD 021</v>
          </cell>
          <cell r="D885" t="str">
            <v>479812-0</v>
          </cell>
          <cell r="E885" t="str">
            <v>FORNECIMENTO E INSTALAÇÃO DE REDUÇÃO EXCÊNTRICA, PVC, SERIE R, ÁGUA PLUVIAL, DN 150 X 100 MM, JUNTA ELÁSTICA, EM RAMAL DE DUTO DE PVC.</v>
          </cell>
          <cell r="F885" t="str">
            <v>un</v>
          </cell>
          <cell r="G885">
            <v>2</v>
          </cell>
          <cell r="H885">
            <v>0</v>
          </cell>
          <cell r="I885">
            <v>2</v>
          </cell>
          <cell r="J885">
            <v>91</v>
          </cell>
          <cell r="K885">
            <v>182</v>
          </cell>
          <cell r="L885">
            <v>14.86</v>
          </cell>
          <cell r="M885">
            <v>29.72</v>
          </cell>
          <cell r="N885">
            <v>0</v>
          </cell>
          <cell r="O885">
            <v>0</v>
          </cell>
          <cell r="P885">
            <v>105.86</v>
          </cell>
          <cell r="Q885">
            <v>211.72</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0</v>
          </cell>
          <cell r="CB885">
            <v>0</v>
          </cell>
          <cell r="CC885">
            <v>0</v>
          </cell>
          <cell r="CD885">
            <v>0</v>
          </cell>
          <cell r="CE885">
            <v>0</v>
          </cell>
          <cell r="CF885">
            <v>0</v>
          </cell>
          <cell r="CG885">
            <v>0</v>
          </cell>
          <cell r="CH885">
            <v>0</v>
          </cell>
          <cell r="CI885">
            <v>0</v>
          </cell>
          <cell r="CJ885">
            <v>0</v>
          </cell>
          <cell r="CK885">
            <v>0</v>
          </cell>
          <cell r="CL885">
            <v>0</v>
          </cell>
          <cell r="CM885">
            <v>0</v>
          </cell>
          <cell r="CN885">
            <v>0</v>
          </cell>
          <cell r="CO885">
            <v>0</v>
          </cell>
          <cell r="CP885">
            <v>0</v>
          </cell>
          <cell r="CQ885">
            <v>0</v>
          </cell>
        </row>
        <row r="886">
          <cell r="A886" t="str">
            <v>10.22</v>
          </cell>
          <cell r="B886" t="str">
            <v>CLIM-NZR</v>
          </cell>
          <cell r="C886" t="str">
            <v>MEC NMD 022</v>
          </cell>
          <cell r="D886" t="str">
            <v>459013-9</v>
          </cell>
          <cell r="E886" t="str">
            <v>FORNECIMENTO E INSTALAÇÃO DE JOELHO 90 GRAUS, PVC, SERIE R, ÁGUA PLUVIAL, DN 150 MM, JUNTA ELÁSTICA,  EM RAMAL DE DUTO DE PVC.</v>
          </cell>
          <cell r="F886" t="str">
            <v>un</v>
          </cell>
          <cell r="G886">
            <v>2</v>
          </cell>
          <cell r="H886">
            <v>0</v>
          </cell>
          <cell r="I886">
            <v>2</v>
          </cell>
          <cell r="J886">
            <v>81.260000000000005</v>
          </cell>
          <cell r="K886">
            <v>162.52000000000001</v>
          </cell>
          <cell r="L886">
            <v>14.86</v>
          </cell>
          <cell r="M886">
            <v>29.72</v>
          </cell>
          <cell r="N886">
            <v>0</v>
          </cell>
          <cell r="O886">
            <v>0</v>
          </cell>
          <cell r="P886">
            <v>96.12</v>
          </cell>
          <cell r="Q886">
            <v>192.24</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0</v>
          </cell>
          <cell r="CB886">
            <v>0</v>
          </cell>
          <cell r="CC886">
            <v>0</v>
          </cell>
          <cell r="CD886">
            <v>0</v>
          </cell>
          <cell r="CE886">
            <v>0</v>
          </cell>
          <cell r="CF886">
            <v>0</v>
          </cell>
          <cell r="CG886">
            <v>0</v>
          </cell>
          <cell r="CH886">
            <v>0</v>
          </cell>
          <cell r="CI886">
            <v>0</v>
          </cell>
          <cell r="CJ886">
            <v>0</v>
          </cell>
          <cell r="CK886">
            <v>0</v>
          </cell>
          <cell r="CL886">
            <v>0</v>
          </cell>
          <cell r="CM886">
            <v>0</v>
          </cell>
          <cell r="CN886">
            <v>0</v>
          </cell>
          <cell r="CO886">
            <v>0</v>
          </cell>
          <cell r="CP886">
            <v>0</v>
          </cell>
          <cell r="CQ886">
            <v>0</v>
          </cell>
        </row>
        <row r="887">
          <cell r="A887" t="str">
            <v>11.</v>
          </cell>
          <cell r="B887" t="str">
            <v/>
          </cell>
          <cell r="C887" t="str">
            <v/>
          </cell>
          <cell r="E887" t="str">
            <v>FINAL DE OBRA</v>
          </cell>
          <cell r="F887" t="str">
            <v/>
          </cell>
          <cell r="H887">
            <v>0</v>
          </cell>
          <cell r="I887">
            <v>0</v>
          </cell>
          <cell r="K887">
            <v>0</v>
          </cell>
          <cell r="M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0</v>
          </cell>
          <cell r="CB887">
            <v>0</v>
          </cell>
          <cell r="CC887">
            <v>0</v>
          </cell>
          <cell r="CD887">
            <v>0</v>
          </cell>
          <cell r="CE887">
            <v>0</v>
          </cell>
          <cell r="CF887">
            <v>0</v>
          </cell>
          <cell r="CG887">
            <v>0</v>
          </cell>
          <cell r="CH887">
            <v>0</v>
          </cell>
          <cell r="CI887">
            <v>0</v>
          </cell>
          <cell r="CJ887">
            <v>0</v>
          </cell>
          <cell r="CK887">
            <v>0</v>
          </cell>
          <cell r="CL887">
            <v>0</v>
          </cell>
          <cell r="CM887">
            <v>0</v>
          </cell>
          <cell r="CN887">
            <v>0</v>
          </cell>
          <cell r="CO887">
            <v>0</v>
          </cell>
          <cell r="CP887">
            <v>0</v>
          </cell>
          <cell r="CQ887">
            <v>0</v>
          </cell>
        </row>
        <row r="888">
          <cell r="A888" t="str">
            <v>11.1</v>
          </cell>
          <cell r="B888" t="str">
            <v>NZR</v>
          </cell>
          <cell r="C888" t="str">
            <v>25.23B</v>
          </cell>
          <cell r="D888" t="str">
            <v>411682-8</v>
          </cell>
          <cell r="E888" t="str">
            <v>AS BUILT DOS PROJETOS DE ARQUITETURA, ESTRUTURA, CLIMATIZAÇÃO, INSTALAÇÕES HIDROSSANITÁRIAS, INSTALAÇÕES ELÉTRICAS E INSTALAÇÕES DE PREVENÇÃO E COMBATE A INCÊNDIO/SPDA</v>
          </cell>
          <cell r="F888" t="str">
            <v>m²</v>
          </cell>
          <cell r="G888">
            <v>3585.66</v>
          </cell>
          <cell r="H888">
            <v>0</v>
          </cell>
          <cell r="I888">
            <v>3585.66</v>
          </cell>
          <cell r="J888">
            <v>0.9</v>
          </cell>
          <cell r="K888">
            <v>3227.0940000000001</v>
          </cell>
          <cell r="L888">
            <v>0</v>
          </cell>
          <cell r="M888">
            <v>0</v>
          </cell>
          <cell r="N888">
            <v>0</v>
          </cell>
          <cell r="O888">
            <v>0</v>
          </cell>
          <cell r="P888">
            <v>0.9</v>
          </cell>
          <cell r="Q888">
            <v>3227.09</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0</v>
          </cell>
          <cell r="CB888">
            <v>0</v>
          </cell>
          <cell r="CC888">
            <v>0</v>
          </cell>
          <cell r="CD888">
            <v>0</v>
          </cell>
          <cell r="CE888">
            <v>0</v>
          </cell>
          <cell r="CF888">
            <v>0</v>
          </cell>
          <cell r="CG888">
            <v>0</v>
          </cell>
          <cell r="CH888">
            <v>0</v>
          </cell>
          <cell r="CI888">
            <v>0</v>
          </cell>
          <cell r="CJ888">
            <v>0</v>
          </cell>
          <cell r="CK888">
            <v>0</v>
          </cell>
          <cell r="CL888">
            <v>0</v>
          </cell>
          <cell r="CM888">
            <v>0</v>
          </cell>
          <cell r="CN888">
            <v>0</v>
          </cell>
          <cell r="CO888">
            <v>0</v>
          </cell>
          <cell r="CP888">
            <v>0</v>
          </cell>
          <cell r="CQ888">
            <v>0</v>
          </cell>
        </row>
        <row r="889">
          <cell r="A889" t="str">
            <v>11.2</v>
          </cell>
          <cell r="B889" t="str">
            <v>DEA</v>
          </cell>
          <cell r="C889" t="str">
            <v>1.228</v>
          </cell>
          <cell r="D889" t="str">
            <v>509963-3</v>
          </cell>
          <cell r="E889" t="str">
            <v>DEMOLIÇÃO DE BARRACÃO DE OBRA</v>
          </cell>
          <cell r="F889" t="str">
            <v>m²</v>
          </cell>
          <cell r="G889">
            <v>60</v>
          </cell>
          <cell r="H889">
            <v>0</v>
          </cell>
          <cell r="I889">
            <v>60</v>
          </cell>
          <cell r="J889">
            <v>1.26</v>
          </cell>
          <cell r="K889">
            <v>75.599999999999994</v>
          </cell>
          <cell r="L889">
            <v>6.81</v>
          </cell>
          <cell r="M889">
            <v>408.59999999999997</v>
          </cell>
          <cell r="N889">
            <v>0</v>
          </cell>
          <cell r="O889">
            <v>0</v>
          </cell>
          <cell r="P889">
            <v>8.07</v>
          </cell>
          <cell r="Q889">
            <v>484.2</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0</v>
          </cell>
          <cell r="CB889">
            <v>0</v>
          </cell>
          <cell r="CC889">
            <v>0</v>
          </cell>
          <cell r="CD889">
            <v>0</v>
          </cell>
          <cell r="CE889">
            <v>0</v>
          </cell>
          <cell r="CF889">
            <v>0</v>
          </cell>
          <cell r="CG889">
            <v>0</v>
          </cell>
          <cell r="CH889">
            <v>0</v>
          </cell>
          <cell r="CI889">
            <v>0</v>
          </cell>
          <cell r="CJ889">
            <v>0</v>
          </cell>
          <cell r="CK889">
            <v>0</v>
          </cell>
          <cell r="CL889">
            <v>0</v>
          </cell>
          <cell r="CM889">
            <v>0</v>
          </cell>
          <cell r="CN889">
            <v>0</v>
          </cell>
          <cell r="CO889">
            <v>0</v>
          </cell>
          <cell r="CP889">
            <v>0</v>
          </cell>
          <cell r="CQ889">
            <v>0</v>
          </cell>
        </row>
        <row r="890">
          <cell r="A890" t="str">
            <v>11.3</v>
          </cell>
          <cell r="B890" t="str">
            <v>DEA</v>
          </cell>
          <cell r="C890" t="str">
            <v>24.15</v>
          </cell>
          <cell r="D890" t="str">
            <v xml:space="preserve">431654-1 </v>
          </cell>
          <cell r="E890" t="str">
            <v>LIMPEZA GERAL DA OBRA</v>
          </cell>
          <cell r="F890" t="str">
            <v>m²</v>
          </cell>
          <cell r="G890">
            <v>597.61</v>
          </cell>
          <cell r="H890">
            <v>0</v>
          </cell>
          <cell r="I890">
            <v>597.61</v>
          </cell>
          <cell r="J890">
            <v>1.34</v>
          </cell>
          <cell r="K890">
            <v>800.79740000000004</v>
          </cell>
          <cell r="L890">
            <v>1.91</v>
          </cell>
          <cell r="M890">
            <v>1141.4350999999999</v>
          </cell>
          <cell r="N890">
            <v>0</v>
          </cell>
          <cell r="O890">
            <v>0</v>
          </cell>
          <cell r="P890">
            <v>3.25</v>
          </cell>
          <cell r="Q890">
            <v>1942.23</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0</v>
          </cell>
          <cell r="CB890">
            <v>0</v>
          </cell>
          <cell r="CC890">
            <v>0</v>
          </cell>
          <cell r="CD890">
            <v>0</v>
          </cell>
          <cell r="CE890">
            <v>0</v>
          </cell>
          <cell r="CF890">
            <v>0</v>
          </cell>
          <cell r="CG890">
            <v>0</v>
          </cell>
          <cell r="CH890">
            <v>0</v>
          </cell>
          <cell r="CI890">
            <v>0</v>
          </cell>
          <cell r="CJ890">
            <v>0</v>
          </cell>
          <cell r="CK890">
            <v>0</v>
          </cell>
          <cell r="CL890">
            <v>0</v>
          </cell>
          <cell r="CM890">
            <v>0</v>
          </cell>
          <cell r="CN890">
            <v>0</v>
          </cell>
          <cell r="CO890">
            <v>0</v>
          </cell>
          <cell r="CP890">
            <v>0</v>
          </cell>
          <cell r="CQ890">
            <v>0</v>
          </cell>
        </row>
        <row r="891">
          <cell r="A891" t="str">
            <v>11.4</v>
          </cell>
          <cell r="B891" t="str">
            <v>SINAPI</v>
          </cell>
          <cell r="C891" t="str">
            <v>97637</v>
          </cell>
          <cell r="D891" t="str">
            <v>486601-0</v>
          </cell>
          <cell r="E891" t="str">
            <v>REMOÇÃO DE TAPUME/ CHAPAS METÁLICAS E DE MADEIRA, DE FORMA MANUAL, SEM REAPROVEITAMENTO. AF_09/2023</v>
          </cell>
          <cell r="F891" t="str">
            <v>m²</v>
          </cell>
          <cell r="G891">
            <v>257.5</v>
          </cell>
          <cell r="H891">
            <v>0</v>
          </cell>
          <cell r="I891">
            <v>257.5</v>
          </cell>
          <cell r="J891">
            <v>0.52</v>
          </cell>
          <cell r="K891">
            <v>133.9</v>
          </cell>
          <cell r="L891">
            <v>2.8</v>
          </cell>
          <cell r="M891">
            <v>721</v>
          </cell>
          <cell r="N891">
            <v>0</v>
          </cell>
          <cell r="O891">
            <v>0</v>
          </cell>
          <cell r="P891">
            <v>3.32</v>
          </cell>
          <cell r="Q891">
            <v>854.9</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0</v>
          </cell>
          <cell r="CB891">
            <v>0</v>
          </cell>
          <cell r="CC891">
            <v>0</v>
          </cell>
          <cell r="CD891">
            <v>0</v>
          </cell>
          <cell r="CE891">
            <v>0</v>
          </cell>
          <cell r="CF891">
            <v>0</v>
          </cell>
          <cell r="CG891">
            <v>0</v>
          </cell>
          <cell r="CH891">
            <v>0</v>
          </cell>
          <cell r="CI891">
            <v>0</v>
          </cell>
          <cell r="CJ891">
            <v>0</v>
          </cell>
          <cell r="CK891">
            <v>0</v>
          </cell>
          <cell r="CL891">
            <v>0</v>
          </cell>
          <cell r="CM891">
            <v>0</v>
          </cell>
          <cell r="CN891">
            <v>0</v>
          </cell>
          <cell r="CO891">
            <v>0</v>
          </cell>
          <cell r="CP891">
            <v>0</v>
          </cell>
          <cell r="CQ891">
            <v>0</v>
          </cell>
        </row>
        <row r="892">
          <cell r="A892" t="str">
            <v>11.5</v>
          </cell>
          <cell r="B892" t="str">
            <v>DEA</v>
          </cell>
          <cell r="C892" t="str">
            <v>1.01 B</v>
          </cell>
          <cell r="D892" t="str">
            <v>429929-9</v>
          </cell>
          <cell r="E892" t="str">
            <v>DESMOBILIZAÇÃO DA OBRA (PESSOAL, MÁQUINAS E EQUIPAMENTOS).</v>
          </cell>
          <cell r="F892" t="str">
            <v>un</v>
          </cell>
          <cell r="G892">
            <v>1</v>
          </cell>
          <cell r="H892">
            <v>0</v>
          </cell>
          <cell r="I892">
            <v>1</v>
          </cell>
          <cell r="J892">
            <v>813.52</v>
          </cell>
          <cell r="K892">
            <v>813.52</v>
          </cell>
          <cell r="L892">
            <v>455.62</v>
          </cell>
          <cell r="M892">
            <v>455.62</v>
          </cell>
          <cell r="N892">
            <v>0</v>
          </cell>
          <cell r="O892">
            <v>0</v>
          </cell>
          <cell r="P892">
            <v>1269.1399999999999</v>
          </cell>
          <cell r="Q892">
            <v>1269.1400000000001</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0</v>
          </cell>
          <cell r="CB892">
            <v>0</v>
          </cell>
          <cell r="CC892">
            <v>0</v>
          </cell>
          <cell r="CD892">
            <v>0</v>
          </cell>
          <cell r="CE892">
            <v>0</v>
          </cell>
          <cell r="CF892">
            <v>0</v>
          </cell>
          <cell r="CG892">
            <v>0</v>
          </cell>
          <cell r="CH892">
            <v>0</v>
          </cell>
          <cell r="CI892">
            <v>0</v>
          </cell>
          <cell r="CJ892">
            <v>0</v>
          </cell>
          <cell r="CK892">
            <v>0</v>
          </cell>
          <cell r="CL892">
            <v>0</v>
          </cell>
          <cell r="CM892">
            <v>0</v>
          </cell>
          <cell r="CN892">
            <v>0</v>
          </cell>
          <cell r="CO892">
            <v>0</v>
          </cell>
          <cell r="CP892">
            <v>0</v>
          </cell>
          <cell r="CQ892">
            <v>0</v>
          </cell>
        </row>
        <row r="893">
          <cell r="H893">
            <v>0</v>
          </cell>
          <cell r="I893">
            <v>0</v>
          </cell>
          <cell r="J893">
            <v>0</v>
          </cell>
          <cell r="K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cell r="CJ893">
            <v>0</v>
          </cell>
          <cell r="CK893">
            <v>0</v>
          </cell>
          <cell r="CL893">
            <v>0</v>
          </cell>
          <cell r="CM893">
            <v>0</v>
          </cell>
          <cell r="CN893">
            <v>0</v>
          </cell>
          <cell r="CO893">
            <v>0</v>
          </cell>
          <cell r="CP893">
            <v>0</v>
          </cell>
          <cell r="CQ893">
            <v>0</v>
          </cell>
        </row>
        <row r="894">
          <cell r="E894" t="str">
            <v>VALOR TOTAL COM BDI</v>
          </cell>
          <cell r="J894">
            <v>317112.06999999954</v>
          </cell>
          <cell r="K894">
            <v>2012158.4689999984</v>
          </cell>
          <cell r="L894">
            <v>77970.669999999838</v>
          </cell>
          <cell r="M894">
            <v>1090295.7241999996</v>
          </cell>
          <cell r="N894">
            <v>148.81</v>
          </cell>
          <cell r="O894">
            <v>47547.039800000006</v>
          </cell>
          <cell r="P894">
            <v>395231.55</v>
          </cell>
          <cell r="Q894">
            <v>3149999.9799999939</v>
          </cell>
          <cell r="U894">
            <v>62958.71</v>
          </cell>
          <cell r="V894">
            <v>35903.350000000006</v>
          </cell>
          <cell r="W894">
            <v>0</v>
          </cell>
          <cell r="X894">
            <v>98862.07</v>
          </cell>
          <cell r="AB894">
            <v>96950.217600000018</v>
          </cell>
          <cell r="AC894">
            <v>92163.959800000011</v>
          </cell>
          <cell r="AD894">
            <v>1307.5488</v>
          </cell>
          <cell r="AE894">
            <v>190421.73</v>
          </cell>
          <cell r="AI894">
            <v>0</v>
          </cell>
          <cell r="AJ894">
            <v>0</v>
          </cell>
          <cell r="AK894">
            <v>0</v>
          </cell>
          <cell r="AL894">
            <v>0</v>
          </cell>
          <cell r="AP894">
            <v>0</v>
          </cell>
          <cell r="AQ894">
            <v>0</v>
          </cell>
          <cell r="AR894">
            <v>0</v>
          </cell>
          <cell r="AS894">
            <v>0</v>
          </cell>
          <cell r="AW894">
            <v>0</v>
          </cell>
          <cell r="AX894">
            <v>0</v>
          </cell>
          <cell r="AY894">
            <v>0</v>
          </cell>
          <cell r="AZ894">
            <v>0</v>
          </cell>
          <cell r="BD894">
            <v>0</v>
          </cell>
          <cell r="BE894">
            <v>0</v>
          </cell>
          <cell r="BF894">
            <v>0</v>
          </cell>
          <cell r="BG894">
            <v>0</v>
          </cell>
          <cell r="BK894">
            <v>0</v>
          </cell>
          <cell r="BL894">
            <v>0</v>
          </cell>
          <cell r="BM894">
            <v>0</v>
          </cell>
          <cell r="BN894">
            <v>0</v>
          </cell>
          <cell r="BR894">
            <v>0</v>
          </cell>
          <cell r="BS894">
            <v>0</v>
          </cell>
          <cell r="BT894">
            <v>0</v>
          </cell>
          <cell r="BU894">
            <v>0</v>
          </cell>
          <cell r="BY894">
            <v>0</v>
          </cell>
          <cell r="BZ894">
            <v>0</v>
          </cell>
          <cell r="CA894">
            <v>0</v>
          </cell>
          <cell r="CB894">
            <v>0</v>
          </cell>
          <cell r="CF894">
            <v>0</v>
          </cell>
          <cell r="CG894">
            <v>0</v>
          </cell>
          <cell r="CH894">
            <v>0</v>
          </cell>
          <cell r="CI894">
            <v>0</v>
          </cell>
          <cell r="CM894">
            <v>0</v>
          </cell>
          <cell r="CN894">
            <v>0</v>
          </cell>
          <cell r="CO894">
            <v>0</v>
          </cell>
          <cell r="CP894" t="e">
            <v>#NAME?</v>
          </cell>
        </row>
      </sheetData>
      <sheetData sheetId="13"/>
      <sheetData sheetId="14">
        <row r="5">
          <cell r="A5" t="str">
            <v>1.2</v>
          </cell>
          <cell r="B5" t="str">
            <v>411552-0</v>
          </cell>
          <cell r="H5">
            <v>0</v>
          </cell>
          <cell r="I5" t="str">
            <v>CONTROLE TECNOLÓGICO DO CONCRETO COM ENSAIO DE COMPRESSÃO DE CORPOS DE PROVA CILÍNDRICOS (NBR 5739)/2018 - MOLDAGEM, TRANSPORTE, CURA, FACEAMENTO E ROMPIMENTO (NBR 5739:2018)</v>
          </cell>
        </row>
        <row r="6">
          <cell r="B6" t="str">
            <v xml:space="preserve">ELABORAÇÃO DE PROJETO EXECUTIVO DE TERRAPLANAGEM  </v>
          </cell>
          <cell r="H6">
            <v>0</v>
          </cell>
        </row>
        <row r="7">
          <cell r="G7" t="str">
            <v>Medido Acumulado</v>
          </cell>
          <cell r="H7">
            <v>75</v>
          </cell>
        </row>
        <row r="8">
          <cell r="G8" t="str">
            <v>Contrato</v>
          </cell>
          <cell r="H8" t="str">
            <v>un</v>
          </cell>
        </row>
        <row r="9">
          <cell r="G9" t="str">
            <v>Saldo</v>
          </cell>
          <cell r="H9" t="e">
            <v>#VALUE!</v>
          </cell>
        </row>
        <row r="11">
          <cell r="A11" t="str">
            <v>2.1</v>
          </cell>
          <cell r="B11" t="str">
            <v>ADMINISTRAÇÃO LOCAL PELO PERÍODO DA OBRA</v>
          </cell>
          <cell r="H11">
            <v>1</v>
          </cell>
          <cell r="I11" t="str">
            <v>un/mês</v>
          </cell>
        </row>
        <row r="12">
          <cell r="B12" t="str">
            <v>Executado no período R$ 190.421,73</v>
          </cell>
          <cell r="C12">
            <v>1</v>
          </cell>
          <cell r="H12">
            <v>1</v>
          </cell>
        </row>
        <row r="13">
          <cell r="B13" t="str">
            <v>Previsto no cronograma R$ 184.647,37</v>
          </cell>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G22" t="str">
            <v>Medido Acumulado</v>
          </cell>
          <cell r="H22">
            <v>1.46</v>
          </cell>
        </row>
        <row r="23">
          <cell r="G23" t="str">
            <v>Contrato</v>
          </cell>
          <cell r="H23">
            <v>8</v>
          </cell>
        </row>
        <row r="24">
          <cell r="G24" t="str">
            <v>Saldo</v>
          </cell>
          <cell r="H24">
            <v>6.54</v>
          </cell>
        </row>
        <row r="26">
          <cell r="A26" t="str">
            <v>2.2</v>
          </cell>
          <cell r="B26" t="str">
            <v>LOCACAO DE ANDAIME METALICO TUBULAR DE ENCAIXE, TIPO DE TORRE, CADA PAINEL COM LARGURA DE 1 ATE 1,5 M E ALTURA DE *1,00* M, INCLUINDO DIAGONAL, BARRAS DE LIGACAO, SAPATAS OU RODIZIOS, PLATAFORMA METÁLICA, GUARDA CORPO METÁLICO, ESCADA E DEMAIS ITENS NECESSARIOS A MONTAGEM (NAO INCLUI INSTALACAO)</v>
          </cell>
          <cell r="H26">
            <v>6</v>
          </cell>
          <cell r="I26" t="str">
            <v>mXmês</v>
          </cell>
        </row>
        <row r="27">
          <cell r="B27" t="str">
            <v>Torres Para Concretagem Pilares Bloco 01</v>
          </cell>
          <cell r="C27">
            <v>2</v>
          </cell>
          <cell r="D27">
            <v>1</v>
          </cell>
          <cell r="E27">
            <v>1</v>
          </cell>
          <cell r="F27">
            <v>3</v>
          </cell>
          <cell r="H27">
            <v>6</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G37" t="str">
            <v>Medido Acumulado</v>
          </cell>
          <cell r="H37">
            <v>6</v>
          </cell>
        </row>
        <row r="38">
          <cell r="G38" t="str">
            <v>Contrato</v>
          </cell>
          <cell r="H38">
            <v>980</v>
          </cell>
        </row>
        <row r="39">
          <cell r="G39" t="str">
            <v>Saldo</v>
          </cell>
          <cell r="H39">
            <v>974</v>
          </cell>
        </row>
        <row r="41">
          <cell r="A41" t="str">
            <v>2.3</v>
          </cell>
          <cell r="B41" t="str">
            <v>MONTAGEM E DESMONTAGEM DE ANDAIME TUBULAR TIPO "TORRE" (EXCLUSIVE ANDAIME E LIMPEZA). AF_03/2024</v>
          </cell>
          <cell r="H41">
            <v>6</v>
          </cell>
          <cell r="I41" t="str">
            <v>m</v>
          </cell>
        </row>
        <row r="42">
          <cell r="B42" t="str">
            <v>Torres Para Concretagem Pilares Bloco 01</v>
          </cell>
          <cell r="C42">
            <v>2</v>
          </cell>
          <cell r="D42">
            <v>1</v>
          </cell>
          <cell r="E42">
            <v>1</v>
          </cell>
          <cell r="F42">
            <v>3</v>
          </cell>
          <cell r="H42">
            <v>6</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G52" t="str">
            <v>Medido Acumulado</v>
          </cell>
          <cell r="H52">
            <v>6</v>
          </cell>
        </row>
        <row r="53">
          <cell r="G53" t="str">
            <v>Contrato</v>
          </cell>
          <cell r="H53">
            <v>584</v>
          </cell>
        </row>
        <row r="54">
          <cell r="G54" t="str">
            <v>Saldo</v>
          </cell>
          <cell r="H54">
            <v>578</v>
          </cell>
        </row>
        <row r="56">
          <cell r="A56" t="str">
            <v>3.3</v>
          </cell>
          <cell r="B56" t="str">
            <v>LOCAÇÃO CONVENCIONAL DE OBRA, UTILIZANDO GABARITO DE TÁBUAS CORRIDAS PONTALETADAS A CADA 2,00M -  2 UTILIZAÇÕES. AF_03/2024</v>
          </cell>
          <cell r="H56">
            <v>38.659999999999997</v>
          </cell>
          <cell r="I56" t="str">
            <v>m</v>
          </cell>
        </row>
        <row r="57">
          <cell r="H57">
            <v>0</v>
          </cell>
        </row>
        <row r="58">
          <cell r="B58" t="str">
            <v>Locação Bloco02</v>
          </cell>
          <cell r="C58">
            <v>38.659999999999997</v>
          </cell>
          <cell r="H58">
            <v>38.659999999999997</v>
          </cell>
        </row>
        <row r="59">
          <cell r="H59">
            <v>0</v>
          </cell>
        </row>
        <row r="60">
          <cell r="H60">
            <v>0</v>
          </cell>
        </row>
        <row r="61">
          <cell r="H61">
            <v>0</v>
          </cell>
        </row>
        <row r="62">
          <cell r="H62">
            <v>0</v>
          </cell>
        </row>
        <row r="63">
          <cell r="H63">
            <v>0</v>
          </cell>
        </row>
        <row r="64">
          <cell r="H64">
            <v>0</v>
          </cell>
        </row>
        <row r="65">
          <cell r="H65">
            <v>0</v>
          </cell>
        </row>
        <row r="66">
          <cell r="H66">
            <v>0</v>
          </cell>
        </row>
        <row r="67">
          <cell r="G67" t="str">
            <v>Medido Acumulado</v>
          </cell>
          <cell r="H67">
            <v>85.56</v>
          </cell>
        </row>
        <row r="68">
          <cell r="G68" t="str">
            <v>Contrato</v>
          </cell>
          <cell r="H68">
            <v>140.69999999999999</v>
          </cell>
        </row>
        <row r="69">
          <cell r="G69" t="str">
            <v>Saldo</v>
          </cell>
          <cell r="H69">
            <v>55.139999999999986</v>
          </cell>
        </row>
        <row r="71">
          <cell r="A71" t="str">
            <v>3.5</v>
          </cell>
          <cell r="B71" t="str">
            <v>ATERRO MANUAL DE VALAS COM SOLO ARGILO-ARENOSO. AF_08/2023</v>
          </cell>
          <cell r="H71">
            <v>25</v>
          </cell>
          <cell r="I71" t="str">
            <v>m³</v>
          </cell>
        </row>
        <row r="72">
          <cell r="H72">
            <v>0</v>
          </cell>
        </row>
        <row r="73">
          <cell r="B73" t="str">
            <v>Aterro em Reservatório Inferior Existente</v>
          </cell>
          <cell r="D73">
            <v>3.2</v>
          </cell>
          <cell r="E73">
            <v>3.2004999999999999</v>
          </cell>
          <cell r="F73">
            <v>2.4409999999999998</v>
          </cell>
          <cell r="H73">
            <v>24.999745599999997</v>
          </cell>
        </row>
        <row r="74">
          <cell r="H74">
            <v>0</v>
          </cell>
        </row>
        <row r="75">
          <cell r="H75">
            <v>0</v>
          </cell>
        </row>
        <row r="76">
          <cell r="H76">
            <v>0</v>
          </cell>
        </row>
        <row r="77">
          <cell r="H77">
            <v>0</v>
          </cell>
        </row>
        <row r="78">
          <cell r="H78">
            <v>0</v>
          </cell>
        </row>
        <row r="79">
          <cell r="H79">
            <v>0</v>
          </cell>
        </row>
        <row r="80">
          <cell r="H80">
            <v>0</v>
          </cell>
        </row>
        <row r="81">
          <cell r="H81">
            <v>0</v>
          </cell>
        </row>
        <row r="82">
          <cell r="G82" t="str">
            <v>Medido Acumulado</v>
          </cell>
          <cell r="H82">
            <v>25</v>
          </cell>
        </row>
        <row r="83">
          <cell r="G83" t="str">
            <v>Contrato</v>
          </cell>
          <cell r="H83">
            <v>25</v>
          </cell>
        </row>
        <row r="84">
          <cell r="G84" t="str">
            <v>Saldo</v>
          </cell>
          <cell r="H84">
            <v>0</v>
          </cell>
        </row>
        <row r="86">
          <cell r="A86" t="str">
            <v>3.6</v>
          </cell>
          <cell r="B86" t="str">
            <v>EXECUÇÃO DE ATERRO ABRANGENDO ESPALHAMENTO HOMOGENEIZAÇÃO, UMEDECIMENTO E COMPACTAÇÃO MECÂNICA EM CAMADAS DE 20CM DE ESPESSURA, INCLUSIVE O FORNECIMENTO DO BARRO PROVENIENTE DE JAZIDA A UMA DISTÂNCIA MÁXIMA DE 12KM.</v>
          </cell>
          <cell r="H86">
            <v>83.46</v>
          </cell>
          <cell r="I86" t="str">
            <v>m³</v>
          </cell>
        </row>
        <row r="87">
          <cell r="B87" t="str">
            <v>Bloco 01</v>
          </cell>
          <cell r="D87">
            <v>8.9499999999999993</v>
          </cell>
          <cell r="E87">
            <v>18.649999999999999</v>
          </cell>
          <cell r="F87">
            <v>0.5</v>
          </cell>
          <cell r="H87">
            <v>83.458749999999981</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G97" t="str">
            <v>Medido Acumulado</v>
          </cell>
          <cell r="H97">
            <v>83.46</v>
          </cell>
        </row>
        <row r="98">
          <cell r="G98" t="str">
            <v>Contrato</v>
          </cell>
          <cell r="H98">
            <v>453.29</v>
          </cell>
        </row>
        <row r="99">
          <cell r="G99" t="str">
            <v>Saldo</v>
          </cell>
          <cell r="H99">
            <v>369.83000000000004</v>
          </cell>
        </row>
        <row r="101">
          <cell r="A101" t="str">
            <v>4.3</v>
          </cell>
          <cell r="B101" t="str">
            <v>LIGAÇÃO PROVISÓRIA DE ENERGIA. (CONTAINER)</v>
          </cell>
          <cell r="H101">
            <v>2</v>
          </cell>
          <cell r="I101" t="str">
            <v>un</v>
          </cell>
        </row>
        <row r="102">
          <cell r="H102">
            <v>0</v>
          </cell>
        </row>
        <row r="103">
          <cell r="B103" t="str">
            <v>Ligação Provisória</v>
          </cell>
          <cell r="C103">
            <v>2</v>
          </cell>
          <cell r="H103">
            <v>2</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G112" t="str">
            <v>Medido Acumulado</v>
          </cell>
          <cell r="H112">
            <v>3</v>
          </cell>
        </row>
        <row r="113">
          <cell r="G113" t="str">
            <v>Contrato</v>
          </cell>
          <cell r="H113">
            <v>3</v>
          </cell>
        </row>
        <row r="114">
          <cell r="G114" t="str">
            <v>Saldo</v>
          </cell>
          <cell r="H114">
            <v>0</v>
          </cell>
        </row>
        <row r="116">
          <cell r="A116" t="str">
            <v>4.5</v>
          </cell>
          <cell r="B116" t="str">
            <v>LIGAÇÕES PROVISÓRIAS DE ÁGUA E ESGOTO SANITÁRIO (CONTAINER SANITÁRIO/VESTIÁRIO/ESCRITÓRIO)</v>
          </cell>
          <cell r="H116">
            <v>1</v>
          </cell>
          <cell r="I116" t="str">
            <v>un</v>
          </cell>
        </row>
        <row r="117">
          <cell r="H117">
            <v>0</v>
          </cell>
        </row>
        <row r="118">
          <cell r="B118" t="str">
            <v>Ligação Provisória de Água e Esgoto</v>
          </cell>
          <cell r="C118">
            <v>1</v>
          </cell>
          <cell r="H118">
            <v>1</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G127" t="str">
            <v>Medido Acumulado</v>
          </cell>
          <cell r="H127">
            <v>2</v>
          </cell>
        </row>
        <row r="128">
          <cell r="G128" t="str">
            <v>Contrato</v>
          </cell>
          <cell r="H128">
            <v>2</v>
          </cell>
        </row>
        <row r="129">
          <cell r="G129" t="str">
            <v>Saldo</v>
          </cell>
          <cell r="H129">
            <v>0</v>
          </cell>
        </row>
        <row r="131">
          <cell r="A131" t="str">
            <v>4.7</v>
          </cell>
          <cell r="B131" t="str">
            <v>FORNECIMENTO E MONTAGEM DE TELA DE SINALIZAÇÃO LARANJA (H=1,20M) FIXADA EM MONTANTES DE FERRO DE 1/2 POL. OU EM BARROTES DE MADEIRA 3X3 POL. COLOCADOS SOBRE BASE DE CONCRETO TRAÇO 1:4:8, ESPAÇADOS A CADA 2M, INCLUSIVE POSTERIOR RETIRADA E REAPROVEITAMENTO.</v>
          </cell>
          <cell r="H131">
            <v>50</v>
          </cell>
          <cell r="I131" t="str">
            <v>m</v>
          </cell>
        </row>
        <row r="132">
          <cell r="H132">
            <v>0</v>
          </cell>
        </row>
        <row r="133">
          <cell r="B133" t="str">
            <v>Proteção das ferragens e valas abertas</v>
          </cell>
          <cell r="C133">
            <v>50</v>
          </cell>
          <cell r="H133">
            <v>50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G142" t="str">
            <v>Medido Acumulado</v>
          </cell>
          <cell r="H142">
            <v>62</v>
          </cell>
        </row>
        <row r="143">
          <cell r="G143" t="str">
            <v>Contrato</v>
          </cell>
          <cell r="H143">
            <v>128.69999999999999</v>
          </cell>
        </row>
        <row r="144">
          <cell r="G144" t="str">
            <v>Saldo</v>
          </cell>
          <cell r="H144">
            <v>66.699999999999989</v>
          </cell>
        </row>
        <row r="146">
          <cell r="A146" t="str">
            <v>4.10</v>
          </cell>
          <cell r="B146" t="str">
            <v>LOCAÇÃO DE CONTAINER ESCRITÓRIO COM BANHEIRO CONTENDO 01 VASO SANITÁRIO, 01 LAVATÓRIO E 01 CHUVEIRO, JANELA EM VIDRO, PORTAS, LUMINÁRIAS, TOMADAS, FORRO EM PVC, AR CONDICIONADO E ISOLAMENTO TERMO-ACÚSTICO EM ISOPOR (6,00 X 2,35M). NÃO INCLUI MOBILIZAÇÃO E DESMOBILIZAÇÃO.</v>
          </cell>
          <cell r="H146">
            <v>1</v>
          </cell>
          <cell r="I146" t="str">
            <v>un/mês</v>
          </cell>
        </row>
        <row r="147">
          <cell r="H147">
            <v>0</v>
          </cell>
        </row>
        <row r="148">
          <cell r="B148" t="str">
            <v>Container Escritório</v>
          </cell>
          <cell r="C148">
            <v>1</v>
          </cell>
          <cell r="H148">
            <v>1</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G157" t="str">
            <v>Medido Acumulado</v>
          </cell>
          <cell r="H157">
            <v>2</v>
          </cell>
        </row>
        <row r="158">
          <cell r="G158" t="str">
            <v>Contrato</v>
          </cell>
          <cell r="H158">
            <v>8</v>
          </cell>
        </row>
        <row r="159">
          <cell r="G159" t="str">
            <v>Saldo</v>
          </cell>
          <cell r="H159">
            <v>6</v>
          </cell>
        </row>
        <row r="161">
          <cell r="A161" t="str">
            <v>4.11</v>
          </cell>
          <cell r="B161" t="str">
            <v>LOCAÇÃO DE CONTAINER SANITÁRIO/VESTIÁRIO COM 04 VASOS SANITÁRIOS, 02 LAVATÓRIOS, 01 MICTÓRIO CALHA E 04 CHUVEIROS (6,00 X 2,35M). NÃO INCLUI MOBILIZAÇÃO E DESMOBILIZAÇÃO.</v>
          </cell>
          <cell r="H161">
            <v>1</v>
          </cell>
          <cell r="I161" t="str">
            <v>un/mês</v>
          </cell>
        </row>
        <row r="162">
          <cell r="H162">
            <v>0</v>
          </cell>
        </row>
        <row r="163">
          <cell r="B163" t="str">
            <v>Container Sanitário/Vestiário</v>
          </cell>
          <cell r="C163">
            <v>1</v>
          </cell>
          <cell r="H163">
            <v>1</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G172" t="str">
            <v>Medido Acumulado</v>
          </cell>
          <cell r="H172">
            <v>2</v>
          </cell>
        </row>
        <row r="173">
          <cell r="G173" t="str">
            <v>Contrato</v>
          </cell>
          <cell r="H173">
            <v>8</v>
          </cell>
        </row>
        <row r="174">
          <cell r="G174" t="str">
            <v>Saldo</v>
          </cell>
          <cell r="H174">
            <v>6</v>
          </cell>
        </row>
        <row r="176">
          <cell r="A176" t="str">
            <v>4.12</v>
          </cell>
          <cell r="B176" t="str">
            <v>LOCAÇÃO DE CONTAINER ALMOXARIFADO (6,00 X 2,40M). NÃO INCLUI MOBILIZAÇÃO E DESMOBILIZAÇÃO.</v>
          </cell>
          <cell r="H176">
            <v>1</v>
          </cell>
          <cell r="I176" t="str">
            <v>un/mês</v>
          </cell>
        </row>
        <row r="177">
          <cell r="H177">
            <v>0</v>
          </cell>
        </row>
        <row r="178">
          <cell r="B178" t="str">
            <v>Container Almoxarifado</v>
          </cell>
          <cell r="C178">
            <v>1</v>
          </cell>
          <cell r="H178">
            <v>1</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G187" t="str">
            <v>Medido Acumulado</v>
          </cell>
          <cell r="H187">
            <v>2</v>
          </cell>
        </row>
        <row r="188">
          <cell r="G188" t="str">
            <v>Contrato</v>
          </cell>
          <cell r="H188">
            <v>8</v>
          </cell>
        </row>
        <row r="189">
          <cell r="G189" t="str">
            <v>Saldo</v>
          </cell>
          <cell r="H189">
            <v>6</v>
          </cell>
        </row>
        <row r="191">
          <cell r="A191" t="str">
            <v>5.1.1.1</v>
          </cell>
          <cell r="B191" t="str">
            <v>MONTAGEM E DESMONTAGEM DE FÔRMA DE PILARES RETANGULARES E ESTRUTURAS SIMILARES, PÉ-DIREITO SIMPLES, EM CHAPA DE MADEIRA COMPENSADA RESINADA, 4 UTILIZAÇÕES. AF_09/2020</v>
          </cell>
          <cell r="H191">
            <v>37.68</v>
          </cell>
          <cell r="I191" t="str">
            <v>m²</v>
          </cell>
        </row>
        <row r="192">
          <cell r="B192" t="str">
            <v>Bloco 01</v>
          </cell>
          <cell r="H192">
            <v>0</v>
          </cell>
        </row>
        <row r="193">
          <cell r="B193" t="str">
            <v>Pescoço Pilares 20x20</v>
          </cell>
          <cell r="C193">
            <v>32</v>
          </cell>
          <cell r="D193">
            <v>0.2</v>
          </cell>
          <cell r="F193">
            <v>1.7</v>
          </cell>
          <cell r="H193">
            <v>10.88</v>
          </cell>
        </row>
        <row r="194">
          <cell r="B194" t="str">
            <v>Pescoço Pilares 20x25</v>
          </cell>
          <cell r="C194">
            <v>6</v>
          </cell>
          <cell r="D194">
            <v>0.25</v>
          </cell>
          <cell r="F194">
            <v>1.7</v>
          </cell>
          <cell r="H194">
            <v>2.5499999999999998</v>
          </cell>
        </row>
        <row r="195">
          <cell r="B195" t="str">
            <v>Pescoço Pilares 20x25</v>
          </cell>
          <cell r="C195">
            <v>6</v>
          </cell>
          <cell r="D195">
            <v>0.2</v>
          </cell>
          <cell r="F195">
            <v>1.7</v>
          </cell>
          <cell r="H195">
            <v>2.04</v>
          </cell>
        </row>
        <row r="196">
          <cell r="B196" t="str">
            <v>Pescoço Pilares 20x40</v>
          </cell>
          <cell r="C196">
            <v>4</v>
          </cell>
          <cell r="D196">
            <v>0.4</v>
          </cell>
          <cell r="F196">
            <v>1.7</v>
          </cell>
          <cell r="H196">
            <v>2.72</v>
          </cell>
        </row>
        <row r="197">
          <cell r="B197" t="str">
            <v>Pescoço Pilares 20x40</v>
          </cell>
          <cell r="C197">
            <v>4</v>
          </cell>
          <cell r="D197">
            <v>0.2</v>
          </cell>
          <cell r="F197">
            <v>1.7</v>
          </cell>
          <cell r="H197">
            <v>1.36</v>
          </cell>
        </row>
        <row r="198">
          <cell r="B198" t="str">
            <v>Bloco 02</v>
          </cell>
        </row>
        <row r="199">
          <cell r="B199" t="str">
            <v>Pescoço Pilares 20x20</v>
          </cell>
          <cell r="C199">
            <v>24</v>
          </cell>
          <cell r="D199">
            <v>0.2</v>
          </cell>
          <cell r="F199">
            <v>1.9</v>
          </cell>
          <cell r="H199">
            <v>9.120000000000001</v>
          </cell>
        </row>
        <row r="200">
          <cell r="B200" t="str">
            <v>Pescoço Pilares 20x25</v>
          </cell>
          <cell r="C200">
            <v>2</v>
          </cell>
          <cell r="D200">
            <v>0.25</v>
          </cell>
          <cell r="F200">
            <v>1.7</v>
          </cell>
          <cell r="H200">
            <v>0.85</v>
          </cell>
        </row>
        <row r="201">
          <cell r="B201" t="str">
            <v>Pescoço Pilares 20x25</v>
          </cell>
          <cell r="C201">
            <v>2</v>
          </cell>
          <cell r="D201">
            <v>0.2</v>
          </cell>
          <cell r="F201">
            <v>1.7</v>
          </cell>
          <cell r="H201">
            <v>0.68</v>
          </cell>
        </row>
        <row r="202">
          <cell r="B202" t="str">
            <v>Pescoço Pilares 25x30</v>
          </cell>
          <cell r="C202">
            <v>8</v>
          </cell>
          <cell r="D202">
            <v>0.25</v>
          </cell>
          <cell r="F202">
            <v>1.7</v>
          </cell>
          <cell r="H202">
            <v>3.4</v>
          </cell>
        </row>
        <row r="203">
          <cell r="B203" t="str">
            <v>Pescoço Pilares 25x30</v>
          </cell>
          <cell r="C203">
            <v>8</v>
          </cell>
          <cell r="D203">
            <v>0.3</v>
          </cell>
          <cell r="F203">
            <v>1.7</v>
          </cell>
          <cell r="H203">
            <v>4.08</v>
          </cell>
        </row>
        <row r="204">
          <cell r="H204">
            <v>0</v>
          </cell>
        </row>
        <row r="205">
          <cell r="G205" t="str">
            <v>Medido Acumulado</v>
          </cell>
          <cell r="H205">
            <v>37.68</v>
          </cell>
        </row>
        <row r="206">
          <cell r="G206" t="str">
            <v>Contrato</v>
          </cell>
          <cell r="H206">
            <v>61.04</v>
          </cell>
        </row>
        <row r="207">
          <cell r="G207" t="str">
            <v>Saldo</v>
          </cell>
          <cell r="H207">
            <v>23.36</v>
          </cell>
        </row>
        <row r="209">
          <cell r="A209" t="str">
            <v>5.1.1.2</v>
          </cell>
          <cell r="B209" t="str">
            <v>LASTRO DE CONCRETO MAGRO, APLICADO EM BLOCOS DE COROAMENTO OU SAPATAS. AF_01/2024</v>
          </cell>
          <cell r="H209">
            <v>1.41</v>
          </cell>
          <cell r="I209" t="str">
            <v>m³</v>
          </cell>
        </row>
        <row r="210">
          <cell r="B210" t="str">
            <v>Bloco 02</v>
          </cell>
          <cell r="H210">
            <v>0</v>
          </cell>
        </row>
        <row r="211">
          <cell r="B211" t="str">
            <v>S6 - S18</v>
          </cell>
          <cell r="C211">
            <v>2</v>
          </cell>
          <cell r="D211">
            <v>1.72</v>
          </cell>
          <cell r="E211">
            <v>1.84</v>
          </cell>
          <cell r="F211">
            <v>0.05</v>
          </cell>
          <cell r="H211">
            <v>0.31648000000000004</v>
          </cell>
        </row>
        <row r="212">
          <cell r="B212" t="str">
            <v>S7 - S19</v>
          </cell>
          <cell r="C212">
            <v>2</v>
          </cell>
          <cell r="D212">
            <v>2.15</v>
          </cell>
          <cell r="E212">
            <v>2.15</v>
          </cell>
          <cell r="F212">
            <v>0.05</v>
          </cell>
          <cell r="H212">
            <v>0.46224999999999999</v>
          </cell>
        </row>
        <row r="213">
          <cell r="B213" t="str">
            <v>S8</v>
          </cell>
          <cell r="C213">
            <v>1</v>
          </cell>
          <cell r="D213">
            <v>1.1499999999999999</v>
          </cell>
          <cell r="E213">
            <v>1.1499999999999999</v>
          </cell>
          <cell r="F213">
            <v>0.05</v>
          </cell>
          <cell r="H213">
            <v>6.6124999999999989E-2</v>
          </cell>
        </row>
        <row r="214">
          <cell r="B214" t="str">
            <v>SA1 - SA8 - S25</v>
          </cell>
          <cell r="C214">
            <v>3</v>
          </cell>
          <cell r="D214">
            <v>1.1000000000000001</v>
          </cell>
          <cell r="E214">
            <v>1.1000000000000001</v>
          </cell>
          <cell r="F214">
            <v>0.05</v>
          </cell>
          <cell r="H214">
            <v>0.18150000000000005</v>
          </cell>
        </row>
        <row r="215">
          <cell r="B215" t="str">
            <v>S13 - S26 - S27</v>
          </cell>
          <cell r="C215">
            <v>3</v>
          </cell>
          <cell r="D215">
            <v>1.6</v>
          </cell>
          <cell r="E215">
            <v>1.6</v>
          </cell>
          <cell r="F215">
            <v>0.05</v>
          </cell>
          <cell r="H215">
            <v>0.38400000000000012</v>
          </cell>
        </row>
        <row r="216">
          <cell r="H216">
            <v>0</v>
          </cell>
        </row>
        <row r="217">
          <cell r="H217">
            <v>0</v>
          </cell>
        </row>
        <row r="218">
          <cell r="H218">
            <v>0</v>
          </cell>
        </row>
        <row r="219">
          <cell r="H219">
            <v>0</v>
          </cell>
        </row>
        <row r="220">
          <cell r="G220" t="str">
            <v>Medido Acumulado</v>
          </cell>
          <cell r="H220">
            <v>2.79</v>
          </cell>
        </row>
        <row r="221">
          <cell r="G221" t="str">
            <v>Contrato</v>
          </cell>
          <cell r="H221">
            <v>4.8</v>
          </cell>
        </row>
        <row r="222">
          <cell r="G222" t="str">
            <v>Saldo</v>
          </cell>
          <cell r="H222">
            <v>2.0099999999999998</v>
          </cell>
        </row>
        <row r="224">
          <cell r="A224" t="str">
            <v>5.1.1.3</v>
          </cell>
          <cell r="B224" t="str">
            <v>FABRICAÇÃO, MONTAGEM E DESMONTAGEM DE FÔRMA PARA SAPATA, EM CHAPA DE MADEIRA COMPENSADA RESINADA, E=17 MM, 4 UTILIZAÇÕES. AF_01/2024</v>
          </cell>
          <cell r="H224">
            <v>12.8</v>
          </cell>
          <cell r="I224" t="str">
            <v>m²</v>
          </cell>
        </row>
        <row r="225">
          <cell r="B225" t="str">
            <v>Bloco 02</v>
          </cell>
          <cell r="H225">
            <v>0</v>
          </cell>
        </row>
        <row r="226">
          <cell r="B226" t="str">
            <v>S6 - S18</v>
          </cell>
          <cell r="C226">
            <v>8</v>
          </cell>
          <cell r="E226">
            <v>1.7</v>
          </cell>
          <cell r="F226">
            <v>0.2</v>
          </cell>
          <cell r="H226">
            <v>2.72</v>
          </cell>
        </row>
        <row r="227">
          <cell r="B227" t="str">
            <v>S7 - S19</v>
          </cell>
          <cell r="C227">
            <v>8</v>
          </cell>
          <cell r="E227">
            <v>2</v>
          </cell>
          <cell r="F227">
            <v>0.2</v>
          </cell>
          <cell r="H227">
            <v>3.2</v>
          </cell>
        </row>
        <row r="228">
          <cell r="B228" t="str">
            <v>S8</v>
          </cell>
          <cell r="C228">
            <v>4</v>
          </cell>
          <cell r="E228">
            <v>1.1000000000000001</v>
          </cell>
          <cell r="F228">
            <v>0.2</v>
          </cell>
          <cell r="H228">
            <v>0.88000000000000012</v>
          </cell>
        </row>
        <row r="229">
          <cell r="B229" t="str">
            <v>SA1 - SA8 - S25</v>
          </cell>
          <cell r="C229">
            <v>12</v>
          </cell>
          <cell r="E229">
            <v>1</v>
          </cell>
          <cell r="F229">
            <v>0.2</v>
          </cell>
          <cell r="H229">
            <v>2.4000000000000004</v>
          </cell>
        </row>
        <row r="230">
          <cell r="B230" t="str">
            <v>S13 - S26 - S27</v>
          </cell>
          <cell r="C230">
            <v>12</v>
          </cell>
          <cell r="E230">
            <v>1.5</v>
          </cell>
          <cell r="F230">
            <v>0.2</v>
          </cell>
          <cell r="H230">
            <v>3.6</v>
          </cell>
        </row>
        <row r="231">
          <cell r="H231">
            <v>0</v>
          </cell>
        </row>
        <row r="232">
          <cell r="H232">
            <v>0</v>
          </cell>
        </row>
        <row r="233">
          <cell r="H233">
            <v>0</v>
          </cell>
        </row>
        <row r="234">
          <cell r="H234">
            <v>0</v>
          </cell>
        </row>
        <row r="235">
          <cell r="G235" t="str">
            <v>Medido Acumulado</v>
          </cell>
          <cell r="H235">
            <v>27.520000000000003</v>
          </cell>
        </row>
        <row r="236">
          <cell r="G236" t="str">
            <v>Contrato</v>
          </cell>
          <cell r="H236">
            <v>44.72</v>
          </cell>
        </row>
        <row r="237">
          <cell r="G237" t="str">
            <v>Saldo</v>
          </cell>
          <cell r="H237">
            <v>17.199999999999996</v>
          </cell>
        </row>
        <row r="239">
          <cell r="A239" t="str">
            <v>5.1.1.4</v>
          </cell>
          <cell r="B239" t="str">
            <v>CONCRETAGEM DE SAPATAS, FCK= 25 MPA COM ADIÇÃO DE METACAULIM, E USO DE BOMBA LANÇAMENTO, ADENSAMENTO E ACABAMENTO.</v>
          </cell>
          <cell r="H239">
            <v>9.26</v>
          </cell>
          <cell r="I239" t="str">
            <v>m³</v>
          </cell>
        </row>
        <row r="240">
          <cell r="B240" t="str">
            <v>Sapatas Bloco 01 - Residual 1ª Medição - S19;S29;S30</v>
          </cell>
          <cell r="C240">
            <v>2</v>
          </cell>
          <cell r="D240">
            <v>2</v>
          </cell>
          <cell r="E240">
            <v>2</v>
          </cell>
          <cell r="F240">
            <v>0.37</v>
          </cell>
          <cell r="H240">
            <v>2.96</v>
          </cell>
        </row>
        <row r="241">
          <cell r="B241" t="str">
            <v>Sapatas Bloco 02 (Resultado 14 dias: 26,8Mpa JNX-002)</v>
          </cell>
        </row>
        <row r="242">
          <cell r="B242" t="str">
            <v>S6 - S18</v>
          </cell>
          <cell r="C242">
            <v>2</v>
          </cell>
          <cell r="D242">
            <v>1.7</v>
          </cell>
          <cell r="E242">
            <v>1.7</v>
          </cell>
          <cell r="F242">
            <v>0.2422</v>
          </cell>
          <cell r="H242">
            <v>1.3999159999999999</v>
          </cell>
        </row>
        <row r="243">
          <cell r="B243" t="str">
            <v>S7 - S19</v>
          </cell>
          <cell r="C243">
            <v>2</v>
          </cell>
          <cell r="D243">
            <v>2</v>
          </cell>
          <cell r="E243">
            <v>2</v>
          </cell>
          <cell r="F243">
            <v>0.28000000000000003</v>
          </cell>
          <cell r="H243">
            <v>2.2400000000000002</v>
          </cell>
        </row>
        <row r="244">
          <cell r="B244" t="str">
            <v>S8</v>
          </cell>
          <cell r="C244">
            <v>1</v>
          </cell>
          <cell r="D244">
            <v>1.1000000000000001</v>
          </cell>
          <cell r="E244">
            <v>1.1000000000000001</v>
          </cell>
          <cell r="F244">
            <v>0.24790000000000001</v>
          </cell>
          <cell r="H244">
            <v>0.29995900000000003</v>
          </cell>
        </row>
        <row r="245">
          <cell r="B245" t="str">
            <v>SA1 - SA8 - S25</v>
          </cell>
          <cell r="C245">
            <v>3</v>
          </cell>
          <cell r="D245">
            <v>1</v>
          </cell>
          <cell r="E245">
            <v>1</v>
          </cell>
          <cell r="F245">
            <v>0.2422</v>
          </cell>
          <cell r="H245">
            <v>0.72660000000000002</v>
          </cell>
        </row>
        <row r="246">
          <cell r="B246" t="str">
            <v>S13 - S26 - S27</v>
          </cell>
          <cell r="C246">
            <v>3</v>
          </cell>
          <cell r="D246">
            <v>1.5</v>
          </cell>
          <cell r="E246">
            <v>1.5</v>
          </cell>
          <cell r="F246">
            <v>0.2422</v>
          </cell>
          <cell r="H246">
            <v>1.6348499999999999</v>
          </cell>
        </row>
        <row r="247">
          <cell r="H247">
            <v>0</v>
          </cell>
        </row>
        <row r="248">
          <cell r="H248">
            <v>0</v>
          </cell>
        </row>
        <row r="249">
          <cell r="G249" t="str">
            <v>Medido Acumulado</v>
          </cell>
          <cell r="H249">
            <v>13.2</v>
          </cell>
        </row>
        <row r="250">
          <cell r="G250" t="str">
            <v>Contrato</v>
          </cell>
          <cell r="H250">
            <v>21.11</v>
          </cell>
        </row>
        <row r="251">
          <cell r="G251" t="str">
            <v>Saldo</v>
          </cell>
          <cell r="H251">
            <v>7.91</v>
          </cell>
        </row>
        <row r="253">
          <cell r="A253" t="str">
            <v>5.1.1.5</v>
          </cell>
          <cell r="B253" t="str">
            <v>PINTURA IMPERMEABILIZANTE COM TINTA ASFÁLTICA, 2 DEMÃOS, QUARTZOLIT (AQUA), VEDACIT (NEUTROL), VIAPOL (VEDALAGE PRETO), SIKA (IGOL ASFALTO ECO) OU EQUIVALENTE.</v>
          </cell>
          <cell r="H253">
            <v>79.03</v>
          </cell>
          <cell r="I253" t="str">
            <v>m²</v>
          </cell>
        </row>
        <row r="254">
          <cell r="H254">
            <v>0</v>
          </cell>
        </row>
        <row r="255">
          <cell r="B255" t="str">
            <v>Impermeabilização Sapatas Bloco 01</v>
          </cell>
          <cell r="H255">
            <v>0</v>
          </cell>
        </row>
        <row r="256">
          <cell r="B256" t="str">
            <v>S9 - S10 - S11</v>
          </cell>
          <cell r="C256">
            <v>12</v>
          </cell>
          <cell r="E256">
            <v>1.6</v>
          </cell>
          <cell r="F256">
            <v>0.2</v>
          </cell>
          <cell r="H256">
            <v>3.8400000000000007</v>
          </cell>
        </row>
        <row r="257">
          <cell r="B257" t="str">
            <v>S9 - S10 - S11</v>
          </cell>
          <cell r="C257">
            <v>3</v>
          </cell>
          <cell r="D257">
            <v>1.6</v>
          </cell>
          <cell r="E257">
            <v>1.6</v>
          </cell>
          <cell r="H257">
            <v>7.6800000000000015</v>
          </cell>
        </row>
        <row r="258">
          <cell r="B258" t="str">
            <v>S9 - S10 - S11</v>
          </cell>
          <cell r="C258">
            <v>-3</v>
          </cell>
          <cell r="D258">
            <v>0.25</v>
          </cell>
          <cell r="E258">
            <v>0.2</v>
          </cell>
          <cell r="H258">
            <v>-0.15000000000000002</v>
          </cell>
        </row>
        <row r="259">
          <cell r="H259">
            <v>0</v>
          </cell>
        </row>
        <row r="260">
          <cell r="B260" t="str">
            <v>S12 - S31</v>
          </cell>
          <cell r="C260">
            <v>4</v>
          </cell>
          <cell r="E260">
            <v>1.2</v>
          </cell>
          <cell r="F260">
            <v>0.2</v>
          </cell>
          <cell r="H260">
            <v>0.96</v>
          </cell>
        </row>
        <row r="261">
          <cell r="B261" t="str">
            <v>S12 - S31</v>
          </cell>
          <cell r="C261">
            <v>4</v>
          </cell>
          <cell r="E261">
            <v>1.4</v>
          </cell>
          <cell r="F261">
            <v>0.2</v>
          </cell>
          <cell r="H261">
            <v>1.1199999999999999</v>
          </cell>
        </row>
        <row r="262">
          <cell r="B262" t="str">
            <v>S12 - S31</v>
          </cell>
          <cell r="C262">
            <v>2</v>
          </cell>
          <cell r="D262">
            <v>1.2</v>
          </cell>
          <cell r="E262">
            <v>1.4</v>
          </cell>
          <cell r="H262">
            <v>3.36</v>
          </cell>
        </row>
        <row r="263">
          <cell r="B263" t="str">
            <v>S12 - S31</v>
          </cell>
          <cell r="C263">
            <v>-2</v>
          </cell>
          <cell r="D263">
            <v>0.2</v>
          </cell>
          <cell r="E263">
            <v>0.4</v>
          </cell>
          <cell r="H263">
            <v>-0.16000000000000003</v>
          </cell>
        </row>
        <row r="264">
          <cell r="H264">
            <v>0</v>
          </cell>
        </row>
        <row r="265">
          <cell r="B265" t="str">
            <v>S17-S28</v>
          </cell>
          <cell r="C265">
            <v>8</v>
          </cell>
          <cell r="E265">
            <v>1.5</v>
          </cell>
          <cell r="F265">
            <v>0.2</v>
          </cell>
          <cell r="H265">
            <v>2.4000000000000004</v>
          </cell>
        </row>
        <row r="266">
          <cell r="B266" t="str">
            <v>S17-S28</v>
          </cell>
          <cell r="C266">
            <v>2</v>
          </cell>
          <cell r="D266">
            <v>1.5</v>
          </cell>
          <cell r="E266">
            <v>1.5</v>
          </cell>
          <cell r="H266">
            <v>4.5</v>
          </cell>
        </row>
        <row r="267">
          <cell r="B267" t="str">
            <v>S17-S28</v>
          </cell>
          <cell r="C267">
            <v>-2</v>
          </cell>
          <cell r="D267">
            <v>0.2</v>
          </cell>
          <cell r="E267">
            <v>0.2</v>
          </cell>
          <cell r="H267">
            <v>-8.0000000000000016E-2</v>
          </cell>
        </row>
        <row r="268">
          <cell r="H268">
            <v>0</v>
          </cell>
        </row>
        <row r="269">
          <cell r="B269" t="str">
            <v>SA4 - SA5 - SA6 - SA7</v>
          </cell>
          <cell r="C269">
            <v>16</v>
          </cell>
          <cell r="E269">
            <v>1</v>
          </cell>
          <cell r="F269">
            <v>0.2</v>
          </cell>
          <cell r="H269">
            <v>3.2</v>
          </cell>
        </row>
        <row r="270">
          <cell r="B270" t="str">
            <v>SA4 - SA5 - SA6 - SA7</v>
          </cell>
          <cell r="C270">
            <v>4</v>
          </cell>
          <cell r="D270">
            <v>1</v>
          </cell>
          <cell r="E270">
            <v>1</v>
          </cell>
          <cell r="H270">
            <v>4</v>
          </cell>
        </row>
        <row r="271">
          <cell r="B271" t="str">
            <v>SA4 - SA5 - SA6 - SA7</v>
          </cell>
          <cell r="C271">
            <v>-4</v>
          </cell>
          <cell r="D271">
            <v>0.2</v>
          </cell>
          <cell r="E271">
            <v>0.2</v>
          </cell>
          <cell r="H271">
            <v>-0.16000000000000003</v>
          </cell>
        </row>
        <row r="272">
          <cell r="H272">
            <v>0</v>
          </cell>
        </row>
        <row r="273">
          <cell r="B273" t="str">
            <v>S29 - S30</v>
          </cell>
          <cell r="C273">
            <v>4</v>
          </cell>
          <cell r="E273">
            <v>2</v>
          </cell>
          <cell r="F273">
            <v>0.42</v>
          </cell>
          <cell r="H273">
            <v>3.36</v>
          </cell>
        </row>
        <row r="274">
          <cell r="C274">
            <v>2</v>
          </cell>
          <cell r="D274">
            <v>2</v>
          </cell>
          <cell r="E274">
            <v>2</v>
          </cell>
          <cell r="H274">
            <v>8</v>
          </cell>
        </row>
        <row r="275">
          <cell r="C275">
            <v>-2</v>
          </cell>
          <cell r="D275">
            <v>0.2</v>
          </cell>
          <cell r="E275">
            <v>0.2</v>
          </cell>
          <cell r="H275">
            <v>-8.0000000000000016E-2</v>
          </cell>
        </row>
        <row r="276">
          <cell r="H276">
            <v>0</v>
          </cell>
        </row>
        <row r="277">
          <cell r="B277" t="str">
            <v>Impermeabilização Sapatas Bloco 02</v>
          </cell>
          <cell r="H277">
            <v>0</v>
          </cell>
        </row>
        <row r="278">
          <cell r="B278" t="str">
            <v>Sapatas Bloco 02</v>
          </cell>
          <cell r="H278">
            <v>0</v>
          </cell>
        </row>
        <row r="279">
          <cell r="B279" t="str">
            <v>S6 - S18</v>
          </cell>
          <cell r="C279">
            <v>8</v>
          </cell>
          <cell r="E279">
            <v>1.7</v>
          </cell>
          <cell r="F279">
            <v>0.2</v>
          </cell>
          <cell r="H279">
            <v>2.72</v>
          </cell>
        </row>
        <row r="280">
          <cell r="B280" t="str">
            <v>S6 - S18</v>
          </cell>
          <cell r="C280">
            <v>2</v>
          </cell>
          <cell r="D280">
            <v>1.7</v>
          </cell>
          <cell r="E280">
            <v>1.7</v>
          </cell>
          <cell r="H280">
            <v>5.7799999999999994</v>
          </cell>
        </row>
        <row r="281">
          <cell r="B281" t="str">
            <v>S6 - S18</v>
          </cell>
          <cell r="C281">
            <v>-2</v>
          </cell>
          <cell r="D281">
            <v>0.25</v>
          </cell>
          <cell r="E281">
            <v>0.3</v>
          </cell>
          <cell r="H281">
            <v>-0.15</v>
          </cell>
        </row>
        <row r="282">
          <cell r="B282" t="str">
            <v>S7 - S19</v>
          </cell>
          <cell r="C282">
            <v>8</v>
          </cell>
          <cell r="E282">
            <v>2</v>
          </cell>
          <cell r="F282">
            <v>0.21</v>
          </cell>
          <cell r="H282">
            <v>3.36</v>
          </cell>
        </row>
        <row r="283">
          <cell r="B283" t="str">
            <v>S7 - S19</v>
          </cell>
          <cell r="C283">
            <v>2</v>
          </cell>
          <cell r="D283">
            <v>2</v>
          </cell>
          <cell r="E283">
            <v>2</v>
          </cell>
          <cell r="H283">
            <v>8</v>
          </cell>
        </row>
        <row r="284">
          <cell r="B284" t="str">
            <v>S7 - S19</v>
          </cell>
          <cell r="C284">
            <v>-2</v>
          </cell>
          <cell r="D284">
            <v>0.25</v>
          </cell>
          <cell r="E284">
            <v>0.3</v>
          </cell>
          <cell r="H284">
            <v>-0.15</v>
          </cell>
        </row>
        <row r="286">
          <cell r="B286" t="str">
            <v>S8</v>
          </cell>
          <cell r="C286">
            <v>4</v>
          </cell>
          <cell r="E286">
            <v>1.1000000000000001</v>
          </cell>
          <cell r="F286">
            <v>0.2</v>
          </cell>
          <cell r="H286">
            <v>0.88000000000000012</v>
          </cell>
        </row>
        <row r="287">
          <cell r="B287" t="str">
            <v>S8</v>
          </cell>
          <cell r="C287">
            <v>1</v>
          </cell>
          <cell r="D287">
            <v>1.1000000000000001</v>
          </cell>
          <cell r="E287">
            <v>1.1000000000000001</v>
          </cell>
          <cell r="H287">
            <v>1.2100000000000002</v>
          </cell>
        </row>
        <row r="288">
          <cell r="B288" t="str">
            <v>S8</v>
          </cell>
          <cell r="C288">
            <v>-1</v>
          </cell>
          <cell r="D288">
            <v>0.2</v>
          </cell>
          <cell r="E288">
            <v>0.2</v>
          </cell>
          <cell r="H288">
            <v>-4.0000000000000008E-2</v>
          </cell>
        </row>
        <row r="290">
          <cell r="B290" t="str">
            <v>SA1 - SA8 - S25</v>
          </cell>
          <cell r="C290">
            <v>12</v>
          </cell>
          <cell r="E290">
            <v>1</v>
          </cell>
          <cell r="F290">
            <v>0.21</v>
          </cell>
          <cell r="H290">
            <v>2.52</v>
          </cell>
        </row>
        <row r="291">
          <cell r="B291" t="str">
            <v>SA1 - SA8 - S25</v>
          </cell>
          <cell r="C291">
            <v>3</v>
          </cell>
          <cell r="D291">
            <v>1</v>
          </cell>
          <cell r="E291">
            <v>1</v>
          </cell>
          <cell r="H291">
            <v>3</v>
          </cell>
        </row>
        <row r="292">
          <cell r="B292" t="str">
            <v>SA1 - SA8 - S25</v>
          </cell>
          <cell r="C292">
            <v>-3</v>
          </cell>
          <cell r="D292">
            <v>0.2</v>
          </cell>
          <cell r="E292">
            <v>0.2</v>
          </cell>
          <cell r="H292">
            <v>-0.12000000000000002</v>
          </cell>
        </row>
        <row r="294">
          <cell r="B294" t="str">
            <v>S13 - S26 - S27</v>
          </cell>
          <cell r="C294">
            <v>12</v>
          </cell>
          <cell r="E294">
            <v>1.5</v>
          </cell>
          <cell r="F294">
            <v>0.2</v>
          </cell>
          <cell r="H294">
            <v>3.6</v>
          </cell>
        </row>
        <row r="295">
          <cell r="B295" t="str">
            <v>S13 - S26 - S27</v>
          </cell>
          <cell r="C295">
            <v>3</v>
          </cell>
          <cell r="D295">
            <v>1.5</v>
          </cell>
          <cell r="E295">
            <v>1.5</v>
          </cell>
          <cell r="H295">
            <v>6.75</v>
          </cell>
        </row>
        <row r="296">
          <cell r="B296" t="str">
            <v>S13 - S26 - S27</v>
          </cell>
          <cell r="C296">
            <v>-3</v>
          </cell>
          <cell r="D296">
            <v>0.2</v>
          </cell>
          <cell r="E296">
            <v>0.2</v>
          </cell>
          <cell r="H296">
            <v>-0.12000000000000002</v>
          </cell>
        </row>
        <row r="297">
          <cell r="H297">
            <v>0</v>
          </cell>
        </row>
        <row r="298">
          <cell r="G298" t="str">
            <v>Medido Acumulado</v>
          </cell>
          <cell r="H298">
            <v>79.03</v>
          </cell>
        </row>
        <row r="299">
          <cell r="G299" t="str">
            <v>Contrato</v>
          </cell>
          <cell r="H299">
            <v>127.62</v>
          </cell>
        </row>
        <row r="300">
          <cell r="G300" t="str">
            <v>Saldo</v>
          </cell>
          <cell r="H300">
            <v>48.59</v>
          </cell>
        </row>
        <row r="302">
          <cell r="A302" t="str">
            <v>5.1.1.6</v>
          </cell>
          <cell r="B302" t="str">
            <v>CONCRETAGEM DE PILARES, FCK = 25 MPA COM ADIÇÃO DE METACAULIM E USO DE BOMBA - LANÇAMENTO, ADENSAMENTO E ACABAMENTO.</v>
          </cell>
          <cell r="H302">
            <v>2.13</v>
          </cell>
          <cell r="I302" t="str">
            <v>m³</v>
          </cell>
        </row>
        <row r="303">
          <cell r="H303">
            <v>0</v>
          </cell>
        </row>
        <row r="304">
          <cell r="B304" t="str">
            <v>Bloco 01 - (Resultado 14 Dias - 26,8 JNX-002)</v>
          </cell>
          <cell r="H304">
            <v>0</v>
          </cell>
        </row>
        <row r="305">
          <cell r="B305" t="str">
            <v>Pescoço 20x20</v>
          </cell>
          <cell r="C305">
            <v>8</v>
          </cell>
          <cell r="D305">
            <v>0.2</v>
          </cell>
          <cell r="E305">
            <v>0.2</v>
          </cell>
          <cell r="F305">
            <v>1.7</v>
          </cell>
          <cell r="H305">
            <v>0.54400000000000004</v>
          </cell>
        </row>
        <row r="306">
          <cell r="B306" t="str">
            <v>Pescoço 20x25</v>
          </cell>
          <cell r="C306">
            <v>3</v>
          </cell>
          <cell r="D306">
            <v>0.25</v>
          </cell>
          <cell r="E306">
            <v>0.2</v>
          </cell>
          <cell r="F306">
            <v>1.7</v>
          </cell>
          <cell r="H306">
            <v>0.255</v>
          </cell>
        </row>
        <row r="307">
          <cell r="B307" t="str">
            <v>Pescoço 20x40</v>
          </cell>
          <cell r="C307">
            <v>2</v>
          </cell>
          <cell r="D307">
            <v>0.4</v>
          </cell>
          <cell r="E307">
            <v>0.2</v>
          </cell>
          <cell r="F307">
            <v>1.7</v>
          </cell>
          <cell r="H307">
            <v>0.27200000000000002</v>
          </cell>
        </row>
        <row r="308">
          <cell r="H308">
            <v>0</v>
          </cell>
        </row>
        <row r="309">
          <cell r="B309" t="str">
            <v>Bloco 02 - (Resultado 14 Dias - 26,5 JNX-004)</v>
          </cell>
          <cell r="H309">
            <v>0</v>
          </cell>
        </row>
        <row r="310">
          <cell r="B310" t="str">
            <v>Pescoço 20x20</v>
          </cell>
          <cell r="C310">
            <v>6</v>
          </cell>
          <cell r="D310">
            <v>0.2</v>
          </cell>
          <cell r="E310">
            <v>0.2</v>
          </cell>
          <cell r="F310">
            <v>1.9</v>
          </cell>
          <cell r="H310">
            <v>0.45600000000000007</v>
          </cell>
        </row>
        <row r="311">
          <cell r="B311" t="str">
            <v>Pescoço 20x25</v>
          </cell>
          <cell r="C311">
            <v>1</v>
          </cell>
          <cell r="D311">
            <v>0.25</v>
          </cell>
          <cell r="E311">
            <v>0.2</v>
          </cell>
          <cell r="F311">
            <v>1.8</v>
          </cell>
          <cell r="H311">
            <v>9.0000000000000011E-2</v>
          </cell>
        </row>
        <row r="312">
          <cell r="B312" t="str">
            <v>Pescoço 25x30</v>
          </cell>
          <cell r="C312">
            <v>4</v>
          </cell>
          <cell r="D312">
            <v>0.25</v>
          </cell>
          <cell r="E312">
            <v>0.3</v>
          </cell>
          <cell r="F312">
            <v>1.7</v>
          </cell>
          <cell r="H312">
            <v>0.51</v>
          </cell>
        </row>
        <row r="313">
          <cell r="H313">
            <v>0</v>
          </cell>
        </row>
        <row r="314">
          <cell r="G314" t="str">
            <v>Medido Acumulado</v>
          </cell>
          <cell r="H314">
            <v>2.13</v>
          </cell>
        </row>
        <row r="315">
          <cell r="G315" t="str">
            <v>Contrato</v>
          </cell>
          <cell r="H315">
            <v>3.5</v>
          </cell>
        </row>
        <row r="316">
          <cell r="G316" t="str">
            <v>Saldo</v>
          </cell>
          <cell r="H316">
            <v>1.37</v>
          </cell>
        </row>
        <row r="317">
          <cell r="A317" t="str">
            <v>5.1.1.7</v>
          </cell>
          <cell r="B317" t="str">
            <v>PINTURA IMPERMEABILIZANTE COM TINTA ASFÁLTICA, 2 DEMÃOS, QUARTZOLIT (AQUA), VEDACIT (NEUTROL), VIAPOL (VEDALAGE PRETO), SIKA (IGOL ASFALTO ECO) OU EQUIVALENTE.</v>
          </cell>
          <cell r="H317">
            <v>37.68</v>
          </cell>
          <cell r="I317" t="str">
            <v>m²</v>
          </cell>
        </row>
        <row r="318">
          <cell r="H318">
            <v>0</v>
          </cell>
        </row>
        <row r="319">
          <cell r="B319" t="str">
            <v>Bloco 01</v>
          </cell>
          <cell r="H319">
            <v>0</v>
          </cell>
        </row>
        <row r="320">
          <cell r="B320" t="str">
            <v>Pescoço 20x20</v>
          </cell>
          <cell r="C320">
            <v>32</v>
          </cell>
          <cell r="D320">
            <v>0.2</v>
          </cell>
          <cell r="F320">
            <v>1.7</v>
          </cell>
          <cell r="H320">
            <v>10.88</v>
          </cell>
        </row>
        <row r="321">
          <cell r="B321" t="str">
            <v>Pescoço 20x25</v>
          </cell>
          <cell r="C321">
            <v>6</v>
          </cell>
          <cell r="D321">
            <v>0.25</v>
          </cell>
          <cell r="F321">
            <v>1.7</v>
          </cell>
          <cell r="H321">
            <v>2.5499999999999998</v>
          </cell>
        </row>
        <row r="322">
          <cell r="B322" t="str">
            <v>Pescoço 20x25</v>
          </cell>
          <cell r="C322">
            <v>6</v>
          </cell>
          <cell r="D322">
            <v>0.2</v>
          </cell>
          <cell r="F322">
            <v>1.7</v>
          </cell>
          <cell r="H322">
            <v>2.04</v>
          </cell>
        </row>
        <row r="323">
          <cell r="B323" t="str">
            <v>Pescoço 20x40</v>
          </cell>
          <cell r="C323">
            <v>4</v>
          </cell>
          <cell r="D323">
            <v>0.4</v>
          </cell>
          <cell r="F323">
            <v>1.7</v>
          </cell>
          <cell r="H323">
            <v>2.72</v>
          </cell>
        </row>
        <row r="324">
          <cell r="B324" t="str">
            <v>Pescoço 20x40</v>
          </cell>
          <cell r="C324">
            <v>4</v>
          </cell>
          <cell r="D324">
            <v>0.2</v>
          </cell>
          <cell r="F324">
            <v>1.7</v>
          </cell>
          <cell r="H324">
            <v>1.36</v>
          </cell>
        </row>
        <row r="325">
          <cell r="B325" t="str">
            <v>Bloco 02</v>
          </cell>
          <cell r="H325">
            <v>0</v>
          </cell>
        </row>
        <row r="326">
          <cell r="B326" t="str">
            <v>Pescoço 20x20</v>
          </cell>
          <cell r="C326">
            <v>24</v>
          </cell>
          <cell r="D326">
            <v>0.2</v>
          </cell>
          <cell r="F326">
            <v>1.9</v>
          </cell>
          <cell r="H326">
            <v>9.120000000000001</v>
          </cell>
        </row>
        <row r="327">
          <cell r="B327" t="str">
            <v>Pescoço 20x25</v>
          </cell>
          <cell r="C327">
            <v>2</v>
          </cell>
          <cell r="D327">
            <v>0.25</v>
          </cell>
          <cell r="F327">
            <v>1.7</v>
          </cell>
          <cell r="H327">
            <v>0.85</v>
          </cell>
        </row>
        <row r="328">
          <cell r="B328" t="str">
            <v>Pescoço 20x25</v>
          </cell>
          <cell r="C328">
            <v>2</v>
          </cell>
          <cell r="D328">
            <v>0.2</v>
          </cell>
          <cell r="F328">
            <v>1.7</v>
          </cell>
          <cell r="H328">
            <v>0.68</v>
          </cell>
        </row>
        <row r="329">
          <cell r="B329" t="str">
            <v>Pescoço 25x30</v>
          </cell>
          <cell r="C329">
            <v>8</v>
          </cell>
          <cell r="D329">
            <v>0.25</v>
          </cell>
          <cell r="F329">
            <v>1.7</v>
          </cell>
          <cell r="H329">
            <v>3.4</v>
          </cell>
        </row>
        <row r="330">
          <cell r="B330" t="str">
            <v>Pescoço 25x30</v>
          </cell>
          <cell r="C330">
            <v>8</v>
          </cell>
          <cell r="D330">
            <v>0.3</v>
          </cell>
          <cell r="F330">
            <v>1.7</v>
          </cell>
          <cell r="H330">
            <v>4.08</v>
          </cell>
        </row>
        <row r="331">
          <cell r="H331">
            <v>0</v>
          </cell>
        </row>
        <row r="332">
          <cell r="G332" t="str">
            <v>Medido Acumulado</v>
          </cell>
          <cell r="H332">
            <v>37.68</v>
          </cell>
        </row>
        <row r="333">
          <cell r="G333" t="str">
            <v>Contrato</v>
          </cell>
          <cell r="H333">
            <v>61.04</v>
          </cell>
        </row>
        <row r="334">
          <cell r="G334" t="str">
            <v>Saldo</v>
          </cell>
          <cell r="H334">
            <v>23.36</v>
          </cell>
        </row>
        <row r="336">
          <cell r="A336" t="str">
            <v>5.1.1.8</v>
          </cell>
          <cell r="B336" t="str">
            <v>ESCAVAÇÃO MECANIZADA PARA BLOCO DE COROAMENTO OU SAPATA COM RETROESCAVADEIRA (INCLUINDO ESCAVAÇÃO PARA COLOCAÇÃO DE FÔRMAS). AF_01/2024</v>
          </cell>
          <cell r="H336">
            <v>202.03</v>
          </cell>
          <cell r="I336" t="str">
            <v>m³</v>
          </cell>
        </row>
        <row r="337">
          <cell r="H337">
            <v>0</v>
          </cell>
        </row>
        <row r="338">
          <cell r="B338" t="str">
            <v>Escavações Bloco 01</v>
          </cell>
          <cell r="H338">
            <v>0</v>
          </cell>
        </row>
        <row r="339">
          <cell r="B339" t="str">
            <v>S9</v>
          </cell>
          <cell r="D339">
            <v>1.7</v>
          </cell>
          <cell r="E339">
            <v>1.7</v>
          </cell>
          <cell r="F339">
            <v>2.2999999999999998</v>
          </cell>
          <cell r="H339">
            <v>6.6469999999999985</v>
          </cell>
        </row>
        <row r="340">
          <cell r="B340" t="str">
            <v>S10</v>
          </cell>
          <cell r="D340">
            <v>1.7</v>
          </cell>
          <cell r="E340">
            <v>1.7</v>
          </cell>
          <cell r="F340">
            <v>2.2999999999999998</v>
          </cell>
          <cell r="H340">
            <v>6.6469999999999985</v>
          </cell>
        </row>
        <row r="341">
          <cell r="B341" t="str">
            <v>S11</v>
          </cell>
          <cell r="D341">
            <v>1.7</v>
          </cell>
          <cell r="E341">
            <v>1.7</v>
          </cell>
          <cell r="F341">
            <v>2.2999999999999998</v>
          </cell>
          <cell r="H341">
            <v>6.6469999999999985</v>
          </cell>
        </row>
        <row r="342">
          <cell r="B342" t="str">
            <v>S12</v>
          </cell>
          <cell r="D342">
            <v>1.3</v>
          </cell>
          <cell r="E342">
            <v>1.5</v>
          </cell>
          <cell r="F342">
            <v>2.6</v>
          </cell>
          <cell r="H342">
            <v>5.07</v>
          </cell>
        </row>
        <row r="343">
          <cell r="B343" t="str">
            <v>S17</v>
          </cell>
          <cell r="D343">
            <v>1.6</v>
          </cell>
          <cell r="E343">
            <v>1.6</v>
          </cell>
          <cell r="F343">
            <v>2.4</v>
          </cell>
          <cell r="H343">
            <v>6.144000000000001</v>
          </cell>
        </row>
        <row r="344">
          <cell r="B344" t="str">
            <v>SA4</v>
          </cell>
          <cell r="D344">
            <v>1.1000000000000001</v>
          </cell>
          <cell r="E344">
            <v>1.1000000000000001</v>
          </cell>
          <cell r="F344">
            <v>2.4</v>
          </cell>
          <cell r="H344">
            <v>2.9040000000000004</v>
          </cell>
        </row>
        <row r="345">
          <cell r="B345" t="str">
            <v>SA5</v>
          </cell>
          <cell r="D345">
            <v>1.1000000000000001</v>
          </cell>
          <cell r="E345">
            <v>1.1000000000000001</v>
          </cell>
          <cell r="F345">
            <v>2.4</v>
          </cell>
          <cell r="H345">
            <v>2.9040000000000004</v>
          </cell>
        </row>
        <row r="346">
          <cell r="B346" t="str">
            <v>SA6</v>
          </cell>
          <cell r="D346">
            <v>1.1000000000000001</v>
          </cell>
          <cell r="E346">
            <v>1.1000000000000001</v>
          </cell>
          <cell r="F346">
            <v>2.4</v>
          </cell>
          <cell r="H346">
            <v>2.9040000000000004</v>
          </cell>
        </row>
        <row r="347">
          <cell r="B347" t="str">
            <v>SA7</v>
          </cell>
          <cell r="D347">
            <v>1.1000000000000001</v>
          </cell>
          <cell r="E347">
            <v>1.1000000000000001</v>
          </cell>
          <cell r="F347">
            <v>2.4</v>
          </cell>
          <cell r="H347">
            <v>2.9040000000000004</v>
          </cell>
        </row>
        <row r="348">
          <cell r="B348" t="str">
            <v>S28</v>
          </cell>
          <cell r="D348">
            <v>1.6</v>
          </cell>
          <cell r="E348">
            <v>1.6</v>
          </cell>
          <cell r="F348">
            <v>2.4</v>
          </cell>
          <cell r="H348">
            <v>6.144000000000001</v>
          </cell>
        </row>
        <row r="349">
          <cell r="B349" t="str">
            <v>S29</v>
          </cell>
          <cell r="D349">
            <v>2.1</v>
          </cell>
          <cell r="E349">
            <v>2.1</v>
          </cell>
          <cell r="F349">
            <v>2.2999999999999998</v>
          </cell>
          <cell r="H349">
            <v>10.142999999999999</v>
          </cell>
        </row>
        <row r="350">
          <cell r="B350" t="str">
            <v>S30</v>
          </cell>
          <cell r="D350">
            <v>2.1</v>
          </cell>
          <cell r="E350">
            <v>2.1</v>
          </cell>
          <cell r="F350">
            <v>2.2999999999999998</v>
          </cell>
          <cell r="H350">
            <v>10.142999999999999</v>
          </cell>
        </row>
        <row r="351">
          <cell r="B351" t="str">
            <v>S31</v>
          </cell>
          <cell r="D351">
            <v>1.3</v>
          </cell>
          <cell r="E351">
            <v>1.5</v>
          </cell>
          <cell r="F351">
            <v>2.6</v>
          </cell>
          <cell r="H351">
            <v>5.07</v>
          </cell>
        </row>
        <row r="353">
          <cell r="B353" t="str">
            <v>Escavações Bloco 02</v>
          </cell>
        </row>
        <row r="354">
          <cell r="B354" t="str">
            <v>S6 - S18</v>
          </cell>
          <cell r="C354">
            <v>2</v>
          </cell>
          <cell r="D354">
            <v>1.7</v>
          </cell>
          <cell r="E354">
            <v>1.7</v>
          </cell>
          <cell r="F354">
            <v>4.66</v>
          </cell>
          <cell r="H354">
            <v>26.934799999999999</v>
          </cell>
        </row>
        <row r="355">
          <cell r="B355" t="str">
            <v>S7 - S19</v>
          </cell>
          <cell r="C355">
            <v>2</v>
          </cell>
          <cell r="D355">
            <v>2</v>
          </cell>
          <cell r="E355">
            <v>2</v>
          </cell>
          <cell r="F355">
            <v>4.38</v>
          </cell>
          <cell r="H355">
            <v>35.04</v>
          </cell>
        </row>
        <row r="356">
          <cell r="B356" t="str">
            <v>S8</v>
          </cell>
          <cell r="C356">
            <v>1</v>
          </cell>
          <cell r="D356">
            <v>1.1000000000000001</v>
          </cell>
          <cell r="E356">
            <v>1.1000000000000001</v>
          </cell>
          <cell r="F356">
            <v>6.74</v>
          </cell>
          <cell r="H356">
            <v>8.155400000000002</v>
          </cell>
        </row>
        <row r="357">
          <cell r="B357" t="str">
            <v>SA1 - SA8 - S25</v>
          </cell>
          <cell r="C357">
            <v>2</v>
          </cell>
          <cell r="D357">
            <v>1</v>
          </cell>
          <cell r="E357">
            <v>1</v>
          </cell>
          <cell r="F357">
            <v>7.4</v>
          </cell>
          <cell r="H357">
            <v>14.8</v>
          </cell>
        </row>
        <row r="358">
          <cell r="B358" t="str">
            <v>S25</v>
          </cell>
          <cell r="C358">
            <v>1</v>
          </cell>
          <cell r="D358">
            <v>1</v>
          </cell>
          <cell r="E358">
            <v>1</v>
          </cell>
          <cell r="F358">
            <v>8.1999999999999993</v>
          </cell>
          <cell r="H358">
            <v>8.1999999999999993</v>
          </cell>
        </row>
        <row r="359">
          <cell r="B359" t="str">
            <v>S13 - S26 - S27</v>
          </cell>
          <cell r="C359">
            <v>3</v>
          </cell>
          <cell r="D359">
            <v>1.5</v>
          </cell>
          <cell r="E359">
            <v>1.5</v>
          </cell>
          <cell r="F359">
            <v>5.13</v>
          </cell>
          <cell r="H359">
            <v>34.627499999999998</v>
          </cell>
        </row>
        <row r="360">
          <cell r="H360">
            <v>0</v>
          </cell>
        </row>
        <row r="361">
          <cell r="G361" t="str">
            <v>Medido Acumulado</v>
          </cell>
          <cell r="H361">
            <v>255.74</v>
          </cell>
        </row>
        <row r="362">
          <cell r="G362" t="str">
            <v>Contrato</v>
          </cell>
          <cell r="H362">
            <v>443.35</v>
          </cell>
        </row>
        <row r="363">
          <cell r="G363" t="str">
            <v>Saldo</v>
          </cell>
          <cell r="H363">
            <v>187.61</v>
          </cell>
        </row>
        <row r="365">
          <cell r="A365" t="str">
            <v>5.1.1.9</v>
          </cell>
          <cell r="B365" t="str">
            <v>ATERRO MANUAL DE VALAS COM SOLO ARGILO-ARENOSO. AF_08/2023</v>
          </cell>
          <cell r="H365">
            <v>48.61</v>
          </cell>
          <cell r="I365" t="str">
            <v>m³</v>
          </cell>
        </row>
        <row r="366">
          <cell r="H366">
            <v>0</v>
          </cell>
        </row>
        <row r="367">
          <cell r="B367" t="str">
            <v>Aterro Bloco 01</v>
          </cell>
        </row>
        <row r="368">
          <cell r="B368" t="str">
            <v>S9 - S10 - S11</v>
          </cell>
          <cell r="C368">
            <v>3</v>
          </cell>
          <cell r="D368">
            <v>1.6</v>
          </cell>
          <cell r="E368">
            <v>1.6</v>
          </cell>
          <cell r="F368">
            <v>0.8125</v>
          </cell>
          <cell r="H368">
            <v>6.2400000000000011</v>
          </cell>
        </row>
        <row r="369">
          <cell r="B369" t="str">
            <v>S12 - S31</v>
          </cell>
          <cell r="C369">
            <v>2</v>
          </cell>
          <cell r="D369">
            <v>1.2</v>
          </cell>
          <cell r="E369">
            <v>1.4</v>
          </cell>
          <cell r="F369">
            <v>0.97609999999999997</v>
          </cell>
          <cell r="H369">
            <v>3.2796959999999999</v>
          </cell>
        </row>
        <row r="370">
          <cell r="B370" t="str">
            <v>S17-S28</v>
          </cell>
          <cell r="C370">
            <v>2</v>
          </cell>
          <cell r="D370">
            <v>1.5</v>
          </cell>
          <cell r="E370">
            <v>1.5</v>
          </cell>
          <cell r="F370">
            <v>0.96879999999999999</v>
          </cell>
          <cell r="H370">
            <v>4.3596000000000004</v>
          </cell>
        </row>
        <row r="371">
          <cell r="B371" t="str">
            <v>SA4 - SA5 - SA6 - SA7</v>
          </cell>
          <cell r="C371">
            <v>4</v>
          </cell>
          <cell r="D371">
            <v>1</v>
          </cell>
          <cell r="E371">
            <v>1</v>
          </cell>
          <cell r="F371">
            <v>1.26</v>
          </cell>
          <cell r="H371">
            <v>5.04</v>
          </cell>
        </row>
        <row r="372">
          <cell r="B372" t="str">
            <v>S29 - S30</v>
          </cell>
          <cell r="C372">
            <v>2</v>
          </cell>
          <cell r="D372">
            <v>2</v>
          </cell>
          <cell r="E372">
            <v>2</v>
          </cell>
          <cell r="F372">
            <v>0.67500000000000004</v>
          </cell>
          <cell r="H372">
            <v>5.4</v>
          </cell>
        </row>
        <row r="373">
          <cell r="H373">
            <v>0</v>
          </cell>
        </row>
        <row r="374">
          <cell r="B374" t="str">
            <v>Aterro Bloco 02</v>
          </cell>
          <cell r="H374">
            <v>0</v>
          </cell>
        </row>
        <row r="375">
          <cell r="B375" t="str">
            <v>S6 - S18</v>
          </cell>
          <cell r="C375">
            <v>2</v>
          </cell>
          <cell r="D375">
            <v>1.7</v>
          </cell>
          <cell r="E375">
            <v>1.7</v>
          </cell>
          <cell r="F375">
            <v>0.92</v>
          </cell>
          <cell r="H375">
            <v>5.3175999999999997</v>
          </cell>
        </row>
        <row r="376">
          <cell r="B376" t="str">
            <v>S7 - S19</v>
          </cell>
          <cell r="C376">
            <v>2</v>
          </cell>
          <cell r="D376">
            <v>2</v>
          </cell>
          <cell r="E376">
            <v>2</v>
          </cell>
          <cell r="F376">
            <v>0.81</v>
          </cell>
          <cell r="H376">
            <v>6.48</v>
          </cell>
        </row>
        <row r="377">
          <cell r="B377" t="str">
            <v>S8</v>
          </cell>
          <cell r="C377">
            <v>1</v>
          </cell>
          <cell r="D377">
            <v>1.1000000000000001</v>
          </cell>
          <cell r="E377">
            <v>1.1000000000000001</v>
          </cell>
          <cell r="F377">
            <v>1.28</v>
          </cell>
          <cell r="H377">
            <v>1.5488000000000002</v>
          </cell>
        </row>
        <row r="378">
          <cell r="B378" t="str">
            <v>SA1 - SA8</v>
          </cell>
          <cell r="C378">
            <v>2</v>
          </cell>
          <cell r="D378">
            <v>1</v>
          </cell>
          <cell r="E378">
            <v>1</v>
          </cell>
          <cell r="F378">
            <v>1.41</v>
          </cell>
          <cell r="H378">
            <v>2.82</v>
          </cell>
        </row>
        <row r="379">
          <cell r="B379" t="str">
            <v>S25</v>
          </cell>
          <cell r="C379">
            <v>1</v>
          </cell>
          <cell r="D379">
            <v>1</v>
          </cell>
          <cell r="E379">
            <v>1</v>
          </cell>
          <cell r="F379">
            <v>1.58</v>
          </cell>
          <cell r="H379">
            <v>1.58</v>
          </cell>
        </row>
        <row r="380">
          <cell r="B380" t="str">
            <v>S13 - S26 - S27</v>
          </cell>
          <cell r="C380">
            <v>3</v>
          </cell>
          <cell r="D380">
            <v>1.5</v>
          </cell>
          <cell r="E380">
            <v>1.5</v>
          </cell>
          <cell r="F380">
            <v>0.96879999999999999</v>
          </cell>
          <cell r="H380">
            <v>6.5393999999999997</v>
          </cell>
        </row>
        <row r="381">
          <cell r="H381">
            <v>0</v>
          </cell>
        </row>
        <row r="382">
          <cell r="H382">
            <v>0</v>
          </cell>
        </row>
        <row r="383">
          <cell r="H383">
            <v>0</v>
          </cell>
        </row>
        <row r="384">
          <cell r="G384" t="str">
            <v>Medido Acumulado</v>
          </cell>
          <cell r="H384">
            <v>48.61</v>
          </cell>
        </row>
        <row r="385">
          <cell r="G385" t="str">
            <v>Contrato</v>
          </cell>
          <cell r="H385">
            <v>83.49</v>
          </cell>
        </row>
        <row r="386">
          <cell r="G386" t="str">
            <v>Saldo</v>
          </cell>
          <cell r="H386">
            <v>34.879999999999995</v>
          </cell>
        </row>
        <row r="388">
          <cell r="A388" t="str">
            <v>5.1.1.10</v>
          </cell>
          <cell r="B388" t="str">
            <v>REATERRO MANUAL APILOADO COM SOQUETE.</v>
          </cell>
          <cell r="H388">
            <v>193.45</v>
          </cell>
          <cell r="I388" t="str">
            <v>m³</v>
          </cell>
        </row>
        <row r="389">
          <cell r="H389">
            <v>0</v>
          </cell>
        </row>
        <row r="390">
          <cell r="B390" t="str">
            <v>Bloco 01</v>
          </cell>
          <cell r="H390">
            <v>0</v>
          </cell>
        </row>
        <row r="391">
          <cell r="B391" t="str">
            <v>S9 - S10 - S11</v>
          </cell>
          <cell r="C391">
            <v>3</v>
          </cell>
          <cell r="D391">
            <v>1.6</v>
          </cell>
          <cell r="E391">
            <v>1.6</v>
          </cell>
          <cell r="F391">
            <v>3.25</v>
          </cell>
          <cell r="H391">
            <v>24.960000000000004</v>
          </cell>
        </row>
        <row r="392">
          <cell r="B392" t="str">
            <v>S12 - S31</v>
          </cell>
          <cell r="C392">
            <v>2</v>
          </cell>
          <cell r="D392">
            <v>1.2</v>
          </cell>
          <cell r="E392">
            <v>1.4</v>
          </cell>
          <cell r="F392">
            <v>3.9047000000000001</v>
          </cell>
          <cell r="H392">
            <v>13.119792</v>
          </cell>
        </row>
        <row r="393">
          <cell r="B393" t="str">
            <v>S17-S28</v>
          </cell>
          <cell r="C393">
            <v>2</v>
          </cell>
          <cell r="D393">
            <v>1.5</v>
          </cell>
          <cell r="E393">
            <v>1.5</v>
          </cell>
          <cell r="F393">
            <v>3.87</v>
          </cell>
          <cell r="H393">
            <v>17.414999999999999</v>
          </cell>
        </row>
        <row r="394">
          <cell r="B394" t="str">
            <v>SA4 - SA5 - SA6 - SA7</v>
          </cell>
          <cell r="C394">
            <v>4</v>
          </cell>
          <cell r="D394">
            <v>1</v>
          </cell>
          <cell r="E394">
            <v>1</v>
          </cell>
          <cell r="F394">
            <v>5.04</v>
          </cell>
          <cell r="H394">
            <v>20.16</v>
          </cell>
        </row>
        <row r="395">
          <cell r="B395" t="str">
            <v>S29 - S30</v>
          </cell>
          <cell r="C395">
            <v>2</v>
          </cell>
          <cell r="D395">
            <v>2</v>
          </cell>
          <cell r="E395">
            <v>2</v>
          </cell>
          <cell r="F395">
            <v>2.7050000000000001</v>
          </cell>
          <cell r="H395">
            <v>21.64</v>
          </cell>
        </row>
        <row r="396">
          <cell r="H396">
            <v>0</v>
          </cell>
        </row>
        <row r="397">
          <cell r="B397" t="str">
            <v>Bloco 02</v>
          </cell>
          <cell r="H397">
            <v>0</v>
          </cell>
        </row>
        <row r="398">
          <cell r="B398" t="str">
            <v>S6 - S18</v>
          </cell>
          <cell r="C398">
            <v>2</v>
          </cell>
          <cell r="D398">
            <v>1.7</v>
          </cell>
          <cell r="E398">
            <v>1.7</v>
          </cell>
          <cell r="F398">
            <v>3.4948000000000001</v>
          </cell>
          <cell r="H398">
            <v>20.199943999999999</v>
          </cell>
        </row>
        <row r="399">
          <cell r="B399" t="str">
            <v>S7 - S19</v>
          </cell>
          <cell r="C399">
            <v>2</v>
          </cell>
          <cell r="D399">
            <v>2</v>
          </cell>
          <cell r="E399">
            <v>2</v>
          </cell>
          <cell r="F399">
            <v>3.24</v>
          </cell>
          <cell r="H399">
            <v>25.92</v>
          </cell>
        </row>
        <row r="400">
          <cell r="B400" t="str">
            <v>S8</v>
          </cell>
          <cell r="C400">
            <v>1</v>
          </cell>
          <cell r="D400">
            <v>1.1000000000000001</v>
          </cell>
          <cell r="E400">
            <v>1.1000000000000001</v>
          </cell>
          <cell r="F400">
            <v>5.1486999999999998</v>
          </cell>
          <cell r="H400">
            <v>6.2299270000000009</v>
          </cell>
        </row>
        <row r="401">
          <cell r="B401" t="str">
            <v>SA1 - SA8</v>
          </cell>
          <cell r="C401">
            <v>2</v>
          </cell>
          <cell r="D401">
            <v>1</v>
          </cell>
          <cell r="E401">
            <v>1</v>
          </cell>
          <cell r="F401">
            <v>5.68</v>
          </cell>
          <cell r="H401">
            <v>11.36</v>
          </cell>
        </row>
        <row r="402">
          <cell r="B402" t="str">
            <v>S25</v>
          </cell>
          <cell r="C402">
            <v>1</v>
          </cell>
          <cell r="D402">
            <v>1</v>
          </cell>
          <cell r="E402">
            <v>1</v>
          </cell>
          <cell r="F402">
            <v>6.32</v>
          </cell>
          <cell r="H402">
            <v>6.32</v>
          </cell>
        </row>
        <row r="403">
          <cell r="B403" t="str">
            <v>S13 - S26 - S27</v>
          </cell>
          <cell r="C403">
            <v>3</v>
          </cell>
          <cell r="D403">
            <v>1.5</v>
          </cell>
          <cell r="E403">
            <v>1.5</v>
          </cell>
          <cell r="F403">
            <v>3.87</v>
          </cell>
          <cell r="H403">
            <v>26.122500000000002</v>
          </cell>
        </row>
        <row r="404">
          <cell r="H404">
            <v>0</v>
          </cell>
        </row>
        <row r="405">
          <cell r="G405" t="str">
            <v>Medido Acumulado</v>
          </cell>
          <cell r="H405">
            <v>193.45</v>
          </cell>
        </row>
        <row r="406">
          <cell r="G406" t="str">
            <v>Contrato</v>
          </cell>
          <cell r="H406">
            <v>333.96</v>
          </cell>
        </row>
        <row r="407">
          <cell r="G407" t="str">
            <v>Saldo</v>
          </cell>
          <cell r="H407">
            <v>140.51</v>
          </cell>
        </row>
        <row r="409">
          <cell r="A409" t="str">
            <v>5.1.1.11</v>
          </cell>
          <cell r="B409" t="str">
            <v>TRANSPORTE HORIZONTAL COM JERICA DE 60 L, DE MASSA/ GRANEL (UNIDADE: M3XKM). AF_07/2019</v>
          </cell>
          <cell r="H409">
            <v>1.64</v>
          </cell>
          <cell r="I409" t="str">
            <v>m³XKm</v>
          </cell>
        </row>
        <row r="410">
          <cell r="H410">
            <v>0</v>
          </cell>
        </row>
        <row r="411">
          <cell r="B411" t="str">
            <v>Bloco 01</v>
          </cell>
          <cell r="H411">
            <v>0</v>
          </cell>
        </row>
        <row r="412">
          <cell r="B412" t="str">
            <v>S9 - S10 - S11</v>
          </cell>
          <cell r="C412">
            <v>3</v>
          </cell>
          <cell r="D412">
            <v>7.0000000000000007E-2</v>
          </cell>
          <cell r="H412">
            <v>0.21000000000000002</v>
          </cell>
        </row>
        <row r="413">
          <cell r="B413" t="str">
            <v>S12 - S31</v>
          </cell>
          <cell r="C413">
            <v>2</v>
          </cell>
          <cell r="D413">
            <v>0.06</v>
          </cell>
          <cell r="H413">
            <v>0.12</v>
          </cell>
        </row>
        <row r="414">
          <cell r="B414" t="str">
            <v>S17-S28</v>
          </cell>
          <cell r="C414">
            <v>2</v>
          </cell>
          <cell r="D414">
            <v>7.0000000000000007E-2</v>
          </cell>
          <cell r="H414">
            <v>0.14000000000000001</v>
          </cell>
        </row>
        <row r="415">
          <cell r="B415" t="str">
            <v>SA4 - SA5 - SA6 - SA7</v>
          </cell>
          <cell r="C415">
            <v>4</v>
          </cell>
          <cell r="D415">
            <v>0.04</v>
          </cell>
          <cell r="H415">
            <v>0.16</v>
          </cell>
        </row>
        <row r="416">
          <cell r="B416" t="str">
            <v>S29 - S30</v>
          </cell>
          <cell r="C416">
            <v>2</v>
          </cell>
          <cell r="D416">
            <v>0.1</v>
          </cell>
          <cell r="H416">
            <v>0.2</v>
          </cell>
        </row>
        <row r="417">
          <cell r="H417">
            <v>0</v>
          </cell>
        </row>
        <row r="418">
          <cell r="B418" t="str">
            <v>Bloco 02</v>
          </cell>
          <cell r="H418">
            <v>0</v>
          </cell>
        </row>
        <row r="419">
          <cell r="B419" t="str">
            <v>S6 - S18</v>
          </cell>
          <cell r="C419">
            <v>2</v>
          </cell>
          <cell r="D419">
            <v>0.09</v>
          </cell>
          <cell r="H419">
            <v>0.18</v>
          </cell>
        </row>
        <row r="420">
          <cell r="B420" t="str">
            <v>S7 - S19</v>
          </cell>
          <cell r="C420">
            <v>2</v>
          </cell>
          <cell r="D420">
            <v>0.12</v>
          </cell>
          <cell r="H420">
            <v>0.24</v>
          </cell>
        </row>
        <row r="421">
          <cell r="B421" t="str">
            <v>S8</v>
          </cell>
          <cell r="C421">
            <v>1</v>
          </cell>
          <cell r="D421">
            <v>0.05</v>
          </cell>
          <cell r="H421">
            <v>0.05</v>
          </cell>
        </row>
        <row r="422">
          <cell r="B422" t="str">
            <v>SA1 - SA8</v>
          </cell>
          <cell r="C422">
            <v>2</v>
          </cell>
          <cell r="D422">
            <v>0.04</v>
          </cell>
          <cell r="H422">
            <v>0.08</v>
          </cell>
        </row>
        <row r="423">
          <cell r="B423" t="str">
            <v>S25</v>
          </cell>
          <cell r="C423">
            <v>1</v>
          </cell>
          <cell r="D423">
            <v>0.05</v>
          </cell>
          <cell r="H423">
            <v>0.05</v>
          </cell>
        </row>
        <row r="424">
          <cell r="B424" t="str">
            <v>S13 - S26 - S27</v>
          </cell>
          <cell r="C424">
            <v>3</v>
          </cell>
          <cell r="D424">
            <v>7.0000000000000007E-2</v>
          </cell>
          <cell r="H424">
            <v>0.21000000000000002</v>
          </cell>
        </row>
        <row r="425">
          <cell r="H425">
            <v>0</v>
          </cell>
        </row>
        <row r="426">
          <cell r="G426" t="str">
            <v>Medido Acumulado</v>
          </cell>
          <cell r="H426">
            <v>1.64</v>
          </cell>
        </row>
        <row r="427">
          <cell r="G427" t="str">
            <v>Contrato</v>
          </cell>
          <cell r="H427">
            <v>2.84</v>
          </cell>
        </row>
        <row r="428">
          <cell r="G428" t="str">
            <v>Saldo</v>
          </cell>
          <cell r="H428">
            <v>1.2</v>
          </cell>
        </row>
        <row r="430">
          <cell r="A430" t="str">
            <v>5.1.1.12</v>
          </cell>
          <cell r="B430" t="str">
            <v>REMOÇÃO DE MATERIAL DE PRIMEIRA CATEGORIA EM CAMINHÃO BASCULANTE, D.M.T. 6 KM, INCLUSIVE CARGA MANUAL E DESCARGA MECÂNICA.</v>
          </cell>
          <cell r="H430">
            <v>83.9</v>
          </cell>
          <cell r="I430" t="str">
            <v>m³</v>
          </cell>
        </row>
        <row r="431">
          <cell r="H431">
            <v>0</v>
          </cell>
        </row>
        <row r="432">
          <cell r="B432" t="str">
            <v>Bloco 01</v>
          </cell>
          <cell r="H432">
            <v>0</v>
          </cell>
        </row>
        <row r="433">
          <cell r="B433" t="str">
            <v>S9 - S10 - S11</v>
          </cell>
          <cell r="C433">
            <v>3</v>
          </cell>
          <cell r="D433">
            <v>3.69</v>
          </cell>
          <cell r="H433">
            <v>11.07</v>
          </cell>
        </row>
        <row r="434">
          <cell r="B434" t="str">
            <v>S12 - S31</v>
          </cell>
          <cell r="C434">
            <v>2</v>
          </cell>
          <cell r="D434">
            <v>2.79</v>
          </cell>
          <cell r="H434">
            <v>5.58</v>
          </cell>
        </row>
        <row r="435">
          <cell r="B435" t="str">
            <v>S17-S28</v>
          </cell>
          <cell r="C435">
            <v>2</v>
          </cell>
          <cell r="D435">
            <v>3.7</v>
          </cell>
          <cell r="H435">
            <v>7.4</v>
          </cell>
        </row>
        <row r="436">
          <cell r="B436" t="str">
            <v>SA4 - SA5 - SA6 - SA7</v>
          </cell>
          <cell r="C436">
            <v>4</v>
          </cell>
          <cell r="D436">
            <v>2.0299999999999998</v>
          </cell>
          <cell r="H436">
            <v>8.1199999999999992</v>
          </cell>
        </row>
        <row r="437">
          <cell r="B437" t="str">
            <v>S29 - S30</v>
          </cell>
          <cell r="C437">
            <v>2</v>
          </cell>
          <cell r="D437">
            <v>5.24</v>
          </cell>
          <cell r="H437">
            <v>10.48</v>
          </cell>
        </row>
        <row r="439">
          <cell r="B439" t="str">
            <v>Bloco 02</v>
          </cell>
        </row>
        <row r="440">
          <cell r="B440" t="str">
            <v>S6 - S18</v>
          </cell>
          <cell r="C440">
            <v>2</v>
          </cell>
          <cell r="D440">
            <v>4.4000000000000004</v>
          </cell>
          <cell r="H440">
            <v>8.8000000000000007</v>
          </cell>
        </row>
        <row r="441">
          <cell r="B441" t="str">
            <v>S7 - S19</v>
          </cell>
          <cell r="C441">
            <v>2</v>
          </cell>
          <cell r="D441">
            <v>5.96</v>
          </cell>
          <cell r="H441">
            <v>11.92</v>
          </cell>
        </row>
        <row r="442">
          <cell r="B442" t="str">
            <v>S8</v>
          </cell>
          <cell r="C442">
            <v>1</v>
          </cell>
          <cell r="D442">
            <v>2.5</v>
          </cell>
          <cell r="H442">
            <v>2.5</v>
          </cell>
        </row>
        <row r="443">
          <cell r="B443" t="str">
            <v>SA1 - SA8</v>
          </cell>
          <cell r="C443">
            <v>2</v>
          </cell>
          <cell r="D443">
            <v>2.2400000000000002</v>
          </cell>
          <cell r="H443">
            <v>4.4800000000000004</v>
          </cell>
        </row>
        <row r="444">
          <cell r="B444" t="str">
            <v>S25</v>
          </cell>
          <cell r="C444">
            <v>1</v>
          </cell>
          <cell r="D444">
            <v>2.4500000000000002</v>
          </cell>
          <cell r="H444">
            <v>2.4500000000000002</v>
          </cell>
        </row>
        <row r="445">
          <cell r="B445" t="str">
            <v>S13 - S26 - S27</v>
          </cell>
          <cell r="C445">
            <v>3</v>
          </cell>
          <cell r="D445">
            <v>3.7</v>
          </cell>
          <cell r="H445">
            <v>11.100000000000001</v>
          </cell>
        </row>
        <row r="447">
          <cell r="G447" t="str">
            <v>Medido Acumulado</v>
          </cell>
          <cell r="H447">
            <v>83.9</v>
          </cell>
        </row>
        <row r="448">
          <cell r="G448" t="str">
            <v>Contrato</v>
          </cell>
          <cell r="H448">
            <v>142.21</v>
          </cell>
        </row>
        <row r="449">
          <cell r="G449" t="str">
            <v>Saldo</v>
          </cell>
          <cell r="H449">
            <v>58.31</v>
          </cell>
        </row>
        <row r="453">
          <cell r="A453" t="str">
            <v>5.1.2.1</v>
          </cell>
          <cell r="B453" t="str">
            <v>LASTRO DE CONCRETO MAGRO, APLICADO EM CINTAS DE CONCRETO.</v>
          </cell>
          <cell r="H453">
            <v>2.82</v>
          </cell>
          <cell r="I453" t="str">
            <v>m³</v>
          </cell>
        </row>
        <row r="454">
          <cell r="H454">
            <v>0</v>
          </cell>
        </row>
        <row r="455">
          <cell r="B455" t="str">
            <v>Cintas Bloco 01</v>
          </cell>
          <cell r="H455">
            <v>0</v>
          </cell>
        </row>
        <row r="456">
          <cell r="B456" t="str">
            <v>C3 - C19</v>
          </cell>
          <cell r="C456">
            <v>2</v>
          </cell>
          <cell r="D456">
            <v>0.38</v>
          </cell>
          <cell r="E456">
            <v>18.09</v>
          </cell>
          <cell r="F456">
            <v>0.05</v>
          </cell>
          <cell r="H456">
            <v>0.68742000000000003</v>
          </cell>
        </row>
        <row r="457">
          <cell r="B457" t="str">
            <v>C35 - C38</v>
          </cell>
          <cell r="C457">
            <v>2</v>
          </cell>
          <cell r="D457">
            <v>0.38</v>
          </cell>
          <cell r="E457">
            <v>4.7</v>
          </cell>
          <cell r="F457">
            <v>0.05</v>
          </cell>
          <cell r="H457">
            <v>0.17860000000000001</v>
          </cell>
        </row>
        <row r="458">
          <cell r="B458" t="str">
            <v>C34</v>
          </cell>
          <cell r="C458">
            <v>1</v>
          </cell>
          <cell r="D458">
            <v>0.38</v>
          </cell>
          <cell r="E458">
            <v>8.5500000000000007</v>
          </cell>
          <cell r="F458">
            <v>0.05</v>
          </cell>
          <cell r="H458">
            <v>0.16245000000000001</v>
          </cell>
        </row>
        <row r="459">
          <cell r="B459" t="str">
            <v>C34 - C36 - C37 - C39</v>
          </cell>
          <cell r="C459">
            <v>3</v>
          </cell>
          <cell r="D459">
            <v>0.38</v>
          </cell>
          <cell r="E459">
            <v>4.04</v>
          </cell>
          <cell r="F459">
            <v>0.05</v>
          </cell>
          <cell r="H459">
            <v>0.23028000000000004</v>
          </cell>
        </row>
        <row r="460">
          <cell r="B460" t="str">
            <v>C40</v>
          </cell>
          <cell r="C460">
            <v>1</v>
          </cell>
          <cell r="D460">
            <v>0.38</v>
          </cell>
          <cell r="E460">
            <v>8.75</v>
          </cell>
          <cell r="F460">
            <v>0.05</v>
          </cell>
          <cell r="H460">
            <v>0.16625000000000001</v>
          </cell>
        </row>
        <row r="461">
          <cell r="B461" t="str">
            <v>C41</v>
          </cell>
          <cell r="C461">
            <v>1</v>
          </cell>
          <cell r="D461">
            <v>0.38</v>
          </cell>
          <cell r="E461">
            <v>8.5500000000000007</v>
          </cell>
          <cell r="F461">
            <v>0.05</v>
          </cell>
          <cell r="H461">
            <v>0.16245000000000001</v>
          </cell>
        </row>
        <row r="462">
          <cell r="B462" t="str">
            <v>C10</v>
          </cell>
          <cell r="C462">
            <v>1</v>
          </cell>
          <cell r="D462">
            <v>0.38</v>
          </cell>
          <cell r="E462">
            <v>4.4000000000000004</v>
          </cell>
          <cell r="F462">
            <v>0.05</v>
          </cell>
          <cell r="H462">
            <v>8.3600000000000008E-2</v>
          </cell>
        </row>
        <row r="463">
          <cell r="B463" t="str">
            <v>C14</v>
          </cell>
          <cell r="C463">
            <v>1</v>
          </cell>
          <cell r="D463">
            <v>0.38</v>
          </cell>
          <cell r="E463">
            <v>1.38</v>
          </cell>
          <cell r="F463">
            <v>0.05</v>
          </cell>
          <cell r="H463">
            <v>2.622E-2</v>
          </cell>
        </row>
        <row r="464">
          <cell r="H464">
            <v>0</v>
          </cell>
        </row>
        <row r="465">
          <cell r="B465" t="str">
            <v>Cintas Bloco 02</v>
          </cell>
          <cell r="H465">
            <v>0</v>
          </cell>
        </row>
        <row r="466">
          <cell r="B466" t="str">
            <v>C2</v>
          </cell>
          <cell r="C466">
            <v>1</v>
          </cell>
          <cell r="D466">
            <v>0.27</v>
          </cell>
          <cell r="E466">
            <v>9.15</v>
          </cell>
          <cell r="F466">
            <v>0.05</v>
          </cell>
          <cell r="H466">
            <v>0.12352500000000002</v>
          </cell>
        </row>
        <row r="467">
          <cell r="B467" t="str">
            <v>C18</v>
          </cell>
          <cell r="C467">
            <v>1</v>
          </cell>
          <cell r="D467">
            <v>0.3</v>
          </cell>
          <cell r="E467">
            <v>9.25</v>
          </cell>
          <cell r="F467">
            <v>0.05</v>
          </cell>
          <cell r="H467">
            <v>0.13875000000000001</v>
          </cell>
        </row>
        <row r="468">
          <cell r="B468" t="str">
            <v>C28</v>
          </cell>
          <cell r="C468">
            <v>1</v>
          </cell>
          <cell r="D468">
            <v>0.3</v>
          </cell>
          <cell r="E468">
            <v>8.15</v>
          </cell>
          <cell r="F468">
            <v>0.05</v>
          </cell>
          <cell r="H468">
            <v>0.12225</v>
          </cell>
        </row>
        <row r="469">
          <cell r="B469" t="str">
            <v>C30</v>
          </cell>
          <cell r="C469">
            <v>1</v>
          </cell>
          <cell r="D469">
            <v>0.3</v>
          </cell>
          <cell r="E469">
            <v>8.15</v>
          </cell>
          <cell r="F469">
            <v>0.05</v>
          </cell>
          <cell r="H469">
            <v>0.12225</v>
          </cell>
        </row>
        <row r="470">
          <cell r="B470" t="str">
            <v>C31</v>
          </cell>
          <cell r="C470">
            <v>1</v>
          </cell>
          <cell r="D470">
            <v>0.3</v>
          </cell>
          <cell r="E470">
            <v>8.5500000000000007</v>
          </cell>
          <cell r="F470">
            <v>0.05</v>
          </cell>
          <cell r="H470">
            <v>0.12825</v>
          </cell>
        </row>
        <row r="471">
          <cell r="B471" t="str">
            <v>C33</v>
          </cell>
          <cell r="C471">
            <v>1</v>
          </cell>
          <cell r="D471">
            <v>0.3</v>
          </cell>
          <cell r="E471">
            <v>8.3000000000000007</v>
          </cell>
          <cell r="F471">
            <v>0.05</v>
          </cell>
          <cell r="H471">
            <v>0.12450000000000001</v>
          </cell>
        </row>
        <row r="472">
          <cell r="B472" t="str">
            <v>C29</v>
          </cell>
          <cell r="C472">
            <v>1</v>
          </cell>
          <cell r="D472">
            <v>0.3</v>
          </cell>
          <cell r="E472">
            <v>3.18</v>
          </cell>
          <cell r="F472">
            <v>0.05</v>
          </cell>
          <cell r="H472">
            <v>4.7699999999999999E-2</v>
          </cell>
        </row>
        <row r="473">
          <cell r="B473" t="str">
            <v>C32</v>
          </cell>
          <cell r="C473">
            <v>1</v>
          </cell>
          <cell r="D473">
            <v>0.3</v>
          </cell>
          <cell r="E473">
            <v>2.61</v>
          </cell>
          <cell r="F473">
            <v>0.05</v>
          </cell>
          <cell r="H473">
            <v>3.9149999999999997E-2</v>
          </cell>
        </row>
        <row r="474">
          <cell r="B474" t="str">
            <v>C5</v>
          </cell>
          <cell r="C474">
            <v>1</v>
          </cell>
          <cell r="D474">
            <v>0.3</v>
          </cell>
          <cell r="E474">
            <v>3.66</v>
          </cell>
          <cell r="F474">
            <v>0.05</v>
          </cell>
          <cell r="H474">
            <v>5.4900000000000004E-2</v>
          </cell>
        </row>
        <row r="475">
          <cell r="B475" t="str">
            <v>C6</v>
          </cell>
          <cell r="C475">
            <v>1</v>
          </cell>
          <cell r="D475">
            <v>0.3</v>
          </cell>
          <cell r="E475">
            <v>3.52</v>
          </cell>
          <cell r="F475">
            <v>0.05</v>
          </cell>
          <cell r="H475">
            <v>5.2800000000000007E-2</v>
          </cell>
        </row>
        <row r="476">
          <cell r="B476" t="str">
            <v>C8</v>
          </cell>
          <cell r="C476">
            <v>1</v>
          </cell>
          <cell r="D476">
            <v>0.3</v>
          </cell>
          <cell r="E476">
            <v>2.4900000000000002</v>
          </cell>
          <cell r="F476">
            <v>0.05</v>
          </cell>
          <cell r="H476">
            <v>3.7350000000000001E-2</v>
          </cell>
        </row>
        <row r="477">
          <cell r="B477" t="str">
            <v>C11</v>
          </cell>
          <cell r="C477">
            <v>1</v>
          </cell>
          <cell r="D477">
            <v>0.3</v>
          </cell>
          <cell r="E477">
            <v>3.44</v>
          </cell>
          <cell r="F477">
            <v>0.05</v>
          </cell>
          <cell r="H477">
            <v>5.1600000000000007E-2</v>
          </cell>
        </row>
        <row r="478">
          <cell r="B478" t="str">
            <v>C12</v>
          </cell>
          <cell r="C478">
            <v>1</v>
          </cell>
          <cell r="D478">
            <v>0.3</v>
          </cell>
          <cell r="E478">
            <v>3.52</v>
          </cell>
          <cell r="F478">
            <v>0.05</v>
          </cell>
          <cell r="H478">
            <v>5.2800000000000007E-2</v>
          </cell>
        </row>
        <row r="479">
          <cell r="B479" t="str">
            <v>C16</v>
          </cell>
          <cell r="C479">
            <v>1</v>
          </cell>
          <cell r="D479">
            <v>0.3</v>
          </cell>
          <cell r="E479">
            <v>1.99</v>
          </cell>
          <cell r="F479">
            <v>0.05</v>
          </cell>
          <cell r="H479">
            <v>2.9850000000000002E-2</v>
          </cell>
        </row>
        <row r="480">
          <cell r="H480">
            <v>0</v>
          </cell>
        </row>
        <row r="481">
          <cell r="H481">
            <v>0</v>
          </cell>
        </row>
        <row r="482">
          <cell r="H482">
            <v>0</v>
          </cell>
        </row>
        <row r="483">
          <cell r="G483" t="str">
            <v>Medido Acumulado</v>
          </cell>
          <cell r="H483">
            <v>2.82</v>
          </cell>
        </row>
        <row r="484">
          <cell r="G484" t="str">
            <v>Contrato</v>
          </cell>
          <cell r="H484">
            <v>4.04</v>
          </cell>
        </row>
        <row r="485">
          <cell r="G485" t="str">
            <v>Saldo</v>
          </cell>
          <cell r="H485">
            <v>1.2200000000000002</v>
          </cell>
        </row>
        <row r="487">
          <cell r="A487" t="str">
            <v>5.1.2.2</v>
          </cell>
          <cell r="B487" t="str">
            <v>FABRICAÇÃO, MONTAGEM E DESMONTAGEM DE FÔRMA PARA VIGA BALDRAME, EM CHAPA DE MADEIRA COMPENSADA RESINADA, E=17 MM, 2 UTILIZAÇÕES. AF_01/2024</v>
          </cell>
          <cell r="H487">
            <v>172.15</v>
          </cell>
          <cell r="I487" t="str">
            <v>m²</v>
          </cell>
        </row>
        <row r="488">
          <cell r="H488">
            <v>0</v>
          </cell>
        </row>
        <row r="489">
          <cell r="B489" t="str">
            <v>Cintas Bloco 01</v>
          </cell>
          <cell r="H489">
            <v>0</v>
          </cell>
        </row>
        <row r="490">
          <cell r="B490" t="str">
            <v>C3 - C19</v>
          </cell>
          <cell r="C490">
            <v>4</v>
          </cell>
          <cell r="E490">
            <v>18.649999999999999</v>
          </cell>
          <cell r="F490">
            <v>0.5</v>
          </cell>
          <cell r="H490">
            <v>37.299999999999997</v>
          </cell>
        </row>
        <row r="491">
          <cell r="B491" t="str">
            <v>C35 - C38</v>
          </cell>
          <cell r="C491">
            <v>4</v>
          </cell>
          <cell r="E491">
            <v>4.43</v>
          </cell>
          <cell r="F491">
            <v>0.5</v>
          </cell>
          <cell r="H491">
            <v>8.86</v>
          </cell>
        </row>
        <row r="492">
          <cell r="B492" t="str">
            <v>C34</v>
          </cell>
          <cell r="C492">
            <v>2</v>
          </cell>
          <cell r="E492">
            <v>8.75</v>
          </cell>
          <cell r="F492">
            <v>0.5</v>
          </cell>
          <cell r="H492">
            <v>8.75</v>
          </cell>
        </row>
        <row r="493">
          <cell r="B493" t="str">
            <v>C36 - C37 - C39</v>
          </cell>
          <cell r="C493">
            <v>6</v>
          </cell>
          <cell r="E493">
            <v>4</v>
          </cell>
          <cell r="F493">
            <v>0.5</v>
          </cell>
          <cell r="H493">
            <v>12</v>
          </cell>
        </row>
        <row r="494">
          <cell r="B494" t="str">
            <v>C40</v>
          </cell>
          <cell r="C494">
            <v>2</v>
          </cell>
          <cell r="E494">
            <v>8.6300000000000008</v>
          </cell>
          <cell r="F494">
            <v>0.5</v>
          </cell>
          <cell r="H494">
            <v>8.6300000000000008</v>
          </cell>
        </row>
        <row r="495">
          <cell r="B495" t="str">
            <v>C41</v>
          </cell>
          <cell r="C495">
            <v>2</v>
          </cell>
          <cell r="E495">
            <v>8.6300000000000008</v>
          </cell>
          <cell r="F495">
            <v>0.5</v>
          </cell>
          <cell r="H495">
            <v>8.6300000000000008</v>
          </cell>
        </row>
        <row r="496">
          <cell r="B496" t="str">
            <v>C10</v>
          </cell>
          <cell r="C496">
            <v>2</v>
          </cell>
          <cell r="E496">
            <v>11.37</v>
          </cell>
          <cell r="F496">
            <v>0.5</v>
          </cell>
          <cell r="H496">
            <v>11.37</v>
          </cell>
        </row>
        <row r="497">
          <cell r="B497" t="str">
            <v>C14</v>
          </cell>
          <cell r="C497">
            <v>2</v>
          </cell>
          <cell r="E497">
            <v>1.38</v>
          </cell>
          <cell r="F497">
            <v>0.5</v>
          </cell>
          <cell r="H497">
            <v>1.38</v>
          </cell>
        </row>
        <row r="498">
          <cell r="H498">
            <v>0</v>
          </cell>
        </row>
        <row r="499">
          <cell r="B499" t="str">
            <v>Cintas Bloco 02</v>
          </cell>
          <cell r="H499">
            <v>0</v>
          </cell>
        </row>
        <row r="500">
          <cell r="B500" t="str">
            <v>C2</v>
          </cell>
          <cell r="C500">
            <v>2</v>
          </cell>
          <cell r="E500">
            <v>9.85</v>
          </cell>
          <cell r="F500">
            <v>0.5</v>
          </cell>
          <cell r="H500">
            <v>9.85</v>
          </cell>
        </row>
        <row r="501">
          <cell r="B501" t="str">
            <v>C5</v>
          </cell>
          <cell r="C501">
            <v>2</v>
          </cell>
          <cell r="E501">
            <v>3.66</v>
          </cell>
          <cell r="F501">
            <v>0.5</v>
          </cell>
          <cell r="H501">
            <v>3.66</v>
          </cell>
        </row>
        <row r="502">
          <cell r="B502" t="str">
            <v>C6</v>
          </cell>
          <cell r="C502">
            <v>2</v>
          </cell>
          <cell r="E502">
            <v>3.64</v>
          </cell>
          <cell r="F502">
            <v>0.4</v>
          </cell>
          <cell r="H502">
            <v>2.9120000000000004</v>
          </cell>
        </row>
        <row r="503">
          <cell r="B503" t="str">
            <v>C8</v>
          </cell>
          <cell r="C503">
            <v>2</v>
          </cell>
          <cell r="E503">
            <v>2.4900000000000002</v>
          </cell>
          <cell r="F503">
            <v>0.3</v>
          </cell>
          <cell r="H503">
            <v>1.494</v>
          </cell>
        </row>
        <row r="504">
          <cell r="B504" t="str">
            <v>C11</v>
          </cell>
          <cell r="C504">
            <v>2</v>
          </cell>
          <cell r="E504">
            <v>3.66</v>
          </cell>
          <cell r="F504">
            <v>0.4</v>
          </cell>
          <cell r="H504">
            <v>2.9280000000000004</v>
          </cell>
        </row>
        <row r="505">
          <cell r="B505" t="str">
            <v>C12</v>
          </cell>
          <cell r="C505">
            <v>2</v>
          </cell>
          <cell r="E505">
            <v>3.64</v>
          </cell>
          <cell r="F505">
            <v>0.4</v>
          </cell>
          <cell r="H505">
            <v>2.9120000000000004</v>
          </cell>
        </row>
        <row r="506">
          <cell r="B506" t="str">
            <v>C16</v>
          </cell>
          <cell r="C506">
            <v>2</v>
          </cell>
          <cell r="E506">
            <v>1.99</v>
          </cell>
          <cell r="F506">
            <v>0.3</v>
          </cell>
          <cell r="H506">
            <v>1.194</v>
          </cell>
        </row>
        <row r="507">
          <cell r="B507" t="str">
            <v>C18</v>
          </cell>
          <cell r="C507">
            <v>2</v>
          </cell>
          <cell r="E507">
            <v>9.85</v>
          </cell>
          <cell r="F507">
            <v>0.5</v>
          </cell>
          <cell r="H507">
            <v>9.85</v>
          </cell>
        </row>
        <row r="508">
          <cell r="B508" t="str">
            <v>C28</v>
          </cell>
          <cell r="C508">
            <v>2</v>
          </cell>
          <cell r="E508">
            <v>8.9499999999999993</v>
          </cell>
          <cell r="F508">
            <v>0.5</v>
          </cell>
          <cell r="H508">
            <v>8.9499999999999993</v>
          </cell>
        </row>
        <row r="509">
          <cell r="B509" t="str">
            <v>C29</v>
          </cell>
          <cell r="C509">
            <v>2</v>
          </cell>
          <cell r="E509">
            <v>3.18</v>
          </cell>
          <cell r="F509">
            <v>0.4</v>
          </cell>
          <cell r="H509">
            <v>2.5440000000000005</v>
          </cell>
        </row>
        <row r="510">
          <cell r="B510" t="str">
            <v>C30</v>
          </cell>
          <cell r="C510">
            <v>2</v>
          </cell>
          <cell r="E510">
            <v>8.9499999999999993</v>
          </cell>
          <cell r="F510">
            <v>0.5</v>
          </cell>
          <cell r="H510">
            <v>8.9499999999999993</v>
          </cell>
        </row>
        <row r="511">
          <cell r="B511" t="str">
            <v>C31</v>
          </cell>
          <cell r="C511">
            <v>2</v>
          </cell>
          <cell r="E511">
            <v>8.9499999999999993</v>
          </cell>
          <cell r="F511">
            <v>0.5</v>
          </cell>
          <cell r="H511">
            <v>8.9499999999999993</v>
          </cell>
        </row>
        <row r="512">
          <cell r="B512" t="str">
            <v>C32</v>
          </cell>
          <cell r="C512">
            <v>2</v>
          </cell>
          <cell r="E512">
            <v>2.61</v>
          </cell>
          <cell r="F512">
            <v>0.4</v>
          </cell>
          <cell r="H512">
            <v>2.0880000000000001</v>
          </cell>
        </row>
        <row r="513">
          <cell r="B513" t="str">
            <v>C33</v>
          </cell>
          <cell r="C513">
            <v>2</v>
          </cell>
          <cell r="E513">
            <v>8.9499999999999993</v>
          </cell>
          <cell r="F513">
            <v>0.5</v>
          </cell>
          <cell r="H513">
            <v>8.9499999999999993</v>
          </cell>
        </row>
        <row r="514">
          <cell r="H514">
            <v>0</v>
          </cell>
        </row>
        <row r="515">
          <cell r="G515" t="str">
            <v>Medido Acumulado</v>
          </cell>
          <cell r="H515">
            <v>172.15</v>
          </cell>
        </row>
        <row r="516">
          <cell r="G516" t="str">
            <v>Contrato</v>
          </cell>
          <cell r="H516">
            <v>297.32</v>
          </cell>
        </row>
        <row r="517">
          <cell r="G517" t="str">
            <v>Saldo</v>
          </cell>
          <cell r="H517">
            <v>125.16999999999999</v>
          </cell>
        </row>
        <row r="519">
          <cell r="A519" t="str">
            <v>5.1.2.3</v>
          </cell>
          <cell r="B519" t="str">
            <v xml:space="preserve">CONCRETAGEM DE BLOCOS DE COROAMENTO E VIGAS BALDRAMES, FCK= 25 MPA COM ADIÇÃO DE METACAULIM E USO DE BOMBA LANÇAMENTO, ADENSAMENTO E ACABAMENTO. </v>
          </cell>
          <cell r="H519">
            <v>8.06</v>
          </cell>
          <cell r="I519" t="str">
            <v>m³</v>
          </cell>
        </row>
        <row r="521">
          <cell r="B521" t="str">
            <v>Cintas Bloco 01 - Resultado 14 Dias: 26,5 Mpa  JNX-0004</v>
          </cell>
        </row>
        <row r="522">
          <cell r="B522" t="str">
            <v>C3 - C19</v>
          </cell>
          <cell r="C522">
            <v>2</v>
          </cell>
          <cell r="D522">
            <v>0.2</v>
          </cell>
          <cell r="E522">
            <v>18.649999999999999</v>
          </cell>
          <cell r="F522">
            <v>0.5</v>
          </cell>
          <cell r="H522">
            <v>3.73</v>
          </cell>
        </row>
        <row r="523">
          <cell r="B523" t="str">
            <v>C19</v>
          </cell>
          <cell r="C523">
            <v>1</v>
          </cell>
          <cell r="D523">
            <v>0.2</v>
          </cell>
          <cell r="E523">
            <v>1.53</v>
          </cell>
          <cell r="F523">
            <v>0.5</v>
          </cell>
          <cell r="H523">
            <v>0.15300000000000002</v>
          </cell>
        </row>
        <row r="524">
          <cell r="B524" t="str">
            <v>C35 - C38</v>
          </cell>
          <cell r="C524">
            <v>2</v>
          </cell>
          <cell r="D524">
            <v>0.14000000000000001</v>
          </cell>
          <cell r="E524">
            <v>4.43</v>
          </cell>
          <cell r="F524">
            <v>0.5</v>
          </cell>
          <cell r="H524">
            <v>0.62019999999999997</v>
          </cell>
        </row>
        <row r="525">
          <cell r="B525" t="str">
            <v>C34</v>
          </cell>
          <cell r="C525">
            <v>1</v>
          </cell>
          <cell r="D525">
            <v>0.14000000000000001</v>
          </cell>
          <cell r="E525">
            <v>8.75</v>
          </cell>
          <cell r="F525">
            <v>0.5</v>
          </cell>
          <cell r="H525">
            <v>0.61250000000000004</v>
          </cell>
        </row>
        <row r="526">
          <cell r="B526" t="str">
            <v>C36 - C37 - C39</v>
          </cell>
          <cell r="C526">
            <v>3</v>
          </cell>
          <cell r="D526">
            <v>0.14000000000000001</v>
          </cell>
          <cell r="E526">
            <v>4</v>
          </cell>
          <cell r="F526">
            <v>0.5</v>
          </cell>
          <cell r="H526">
            <v>0.84000000000000008</v>
          </cell>
        </row>
        <row r="527">
          <cell r="B527" t="str">
            <v>C40</v>
          </cell>
          <cell r="C527">
            <v>1</v>
          </cell>
          <cell r="D527">
            <v>0.14000000000000001</v>
          </cell>
          <cell r="E527">
            <v>8.6300000000000008</v>
          </cell>
          <cell r="F527">
            <v>0.5</v>
          </cell>
          <cell r="H527">
            <v>0.60410000000000008</v>
          </cell>
        </row>
        <row r="528">
          <cell r="B528" t="str">
            <v>C41</v>
          </cell>
          <cell r="C528">
            <v>1</v>
          </cell>
          <cell r="D528">
            <v>0.14000000000000001</v>
          </cell>
          <cell r="E528">
            <v>8.6300000000000008</v>
          </cell>
          <cell r="F528">
            <v>0.5</v>
          </cell>
          <cell r="H528">
            <v>0.60410000000000008</v>
          </cell>
        </row>
        <row r="529">
          <cell r="B529" t="str">
            <v>C10</v>
          </cell>
          <cell r="C529">
            <v>1</v>
          </cell>
          <cell r="D529">
            <v>0.14000000000000001</v>
          </cell>
          <cell r="E529">
            <v>11.37</v>
          </cell>
          <cell r="F529">
            <v>0.5</v>
          </cell>
          <cell r="H529">
            <v>0.79590000000000005</v>
          </cell>
        </row>
        <row r="530">
          <cell r="B530" t="str">
            <v>C14</v>
          </cell>
          <cell r="C530">
            <v>1</v>
          </cell>
          <cell r="D530">
            <v>0.14000000000000001</v>
          </cell>
          <cell r="E530">
            <v>1.38</v>
          </cell>
          <cell r="F530">
            <v>0.5</v>
          </cell>
          <cell r="H530">
            <v>9.6600000000000005E-2</v>
          </cell>
        </row>
        <row r="531">
          <cell r="H531">
            <v>0</v>
          </cell>
        </row>
        <row r="532">
          <cell r="H532">
            <v>0</v>
          </cell>
        </row>
        <row r="533">
          <cell r="H533">
            <v>0</v>
          </cell>
        </row>
        <row r="534">
          <cell r="H534">
            <v>0</v>
          </cell>
        </row>
        <row r="535">
          <cell r="H535">
            <v>0</v>
          </cell>
        </row>
        <row r="536">
          <cell r="H536">
            <v>0</v>
          </cell>
        </row>
        <row r="537">
          <cell r="G537" t="str">
            <v>Medido Acumulado</v>
          </cell>
          <cell r="H537">
            <v>8.06</v>
          </cell>
        </row>
        <row r="538">
          <cell r="G538" t="str">
            <v>Contrato</v>
          </cell>
          <cell r="H538">
            <v>22.34</v>
          </cell>
        </row>
        <row r="539">
          <cell r="G539" t="str">
            <v>Saldo</v>
          </cell>
          <cell r="H539">
            <v>14.28</v>
          </cell>
        </row>
        <row r="541">
          <cell r="A541" t="str">
            <v>5.1.2.4</v>
          </cell>
          <cell r="B541" t="str">
            <v>PINTURA IMPERMEABILIZANTE COM TINTA ASFÁLTICA, 2 DEMÃOS, QUARTZOLIT (AQUA), VEDACIT (NEUTROL), VIAPOL (VEDALAGE PRETO), SIKA (IGOL ASFALTO ECO) OU EQUIVALENTE.</v>
          </cell>
          <cell r="H541">
            <v>197.95</v>
          </cell>
          <cell r="I541" t="str">
            <v>m²</v>
          </cell>
        </row>
        <row r="542">
          <cell r="H542">
            <v>0</v>
          </cell>
        </row>
        <row r="543">
          <cell r="B543" t="str">
            <v>Cintas</v>
          </cell>
          <cell r="H543">
            <v>0</v>
          </cell>
        </row>
        <row r="544">
          <cell r="B544" t="str">
            <v>C3 - C19</v>
          </cell>
          <cell r="C544">
            <v>4</v>
          </cell>
          <cell r="E544">
            <v>18.649999999999999</v>
          </cell>
          <cell r="F544">
            <v>0.5</v>
          </cell>
          <cell r="H544">
            <v>37.299999999999997</v>
          </cell>
        </row>
        <row r="545">
          <cell r="B545" t="str">
            <v>C3 - C19</v>
          </cell>
          <cell r="C545">
            <v>2</v>
          </cell>
          <cell r="D545">
            <v>0.2</v>
          </cell>
          <cell r="E545">
            <v>18.64</v>
          </cell>
          <cell r="H545">
            <v>7.4560000000000004</v>
          </cell>
        </row>
        <row r="546">
          <cell r="B546" t="str">
            <v>C35 - C38</v>
          </cell>
          <cell r="C546">
            <v>4</v>
          </cell>
          <cell r="E546">
            <v>4.43</v>
          </cell>
          <cell r="F546">
            <v>0.5</v>
          </cell>
          <cell r="H546">
            <v>8.86</v>
          </cell>
        </row>
        <row r="547">
          <cell r="B547" t="str">
            <v>C35 - C38</v>
          </cell>
          <cell r="C547">
            <v>2</v>
          </cell>
          <cell r="D547">
            <v>0.14000000000000001</v>
          </cell>
          <cell r="E547">
            <v>4.43</v>
          </cell>
          <cell r="H547">
            <v>1.2403999999999999</v>
          </cell>
        </row>
        <row r="548">
          <cell r="B548" t="str">
            <v>C34</v>
          </cell>
          <cell r="C548">
            <v>2</v>
          </cell>
          <cell r="E548">
            <v>8.75</v>
          </cell>
          <cell r="F548">
            <v>0.5</v>
          </cell>
          <cell r="H548">
            <v>8.75</v>
          </cell>
        </row>
        <row r="549">
          <cell r="B549" t="str">
            <v>C34</v>
          </cell>
          <cell r="C549">
            <v>1</v>
          </cell>
          <cell r="D549">
            <v>0.14000000000000001</v>
          </cell>
          <cell r="E549">
            <v>8.75</v>
          </cell>
          <cell r="H549">
            <v>1.2250000000000001</v>
          </cell>
        </row>
        <row r="550">
          <cell r="B550" t="str">
            <v>C36 - C37 - C39</v>
          </cell>
          <cell r="C550">
            <v>6</v>
          </cell>
          <cell r="E550">
            <v>4</v>
          </cell>
          <cell r="F550">
            <v>0.5</v>
          </cell>
          <cell r="H550">
            <v>12</v>
          </cell>
        </row>
        <row r="551">
          <cell r="B551" t="str">
            <v>C36 - C37 - C39</v>
          </cell>
          <cell r="C551">
            <v>3</v>
          </cell>
          <cell r="D551">
            <v>0.14000000000000001</v>
          </cell>
          <cell r="E551">
            <v>4</v>
          </cell>
          <cell r="H551">
            <v>1.6800000000000002</v>
          </cell>
        </row>
        <row r="552">
          <cell r="B552" t="str">
            <v>C40</v>
          </cell>
          <cell r="C552">
            <v>2</v>
          </cell>
          <cell r="E552">
            <v>8.6300000000000008</v>
          </cell>
          <cell r="F552">
            <v>0.5</v>
          </cell>
          <cell r="H552">
            <v>8.6300000000000008</v>
          </cell>
        </row>
        <row r="553">
          <cell r="B553" t="str">
            <v>C40</v>
          </cell>
          <cell r="C553">
            <v>1</v>
          </cell>
          <cell r="D553">
            <v>0.14000000000000001</v>
          </cell>
          <cell r="E553">
            <v>8.6300000000000008</v>
          </cell>
          <cell r="H553">
            <v>1.2082000000000002</v>
          </cell>
        </row>
        <row r="554">
          <cell r="B554" t="str">
            <v>C41</v>
          </cell>
          <cell r="C554">
            <v>2</v>
          </cell>
          <cell r="E554">
            <v>8.6300000000000008</v>
          </cell>
          <cell r="F554">
            <v>0.5</v>
          </cell>
          <cell r="H554">
            <v>8.6300000000000008</v>
          </cell>
        </row>
        <row r="555">
          <cell r="B555" t="str">
            <v>C41</v>
          </cell>
          <cell r="C555">
            <v>1</v>
          </cell>
          <cell r="D555">
            <v>0.14000000000000001</v>
          </cell>
          <cell r="E555">
            <v>8.6300000000000008</v>
          </cell>
          <cell r="H555">
            <v>1.2082000000000002</v>
          </cell>
        </row>
        <row r="556">
          <cell r="B556" t="str">
            <v>C10</v>
          </cell>
          <cell r="C556">
            <v>2</v>
          </cell>
          <cell r="E556">
            <v>11.37</v>
          </cell>
          <cell r="F556">
            <v>0.5</v>
          </cell>
          <cell r="H556">
            <v>11.37</v>
          </cell>
        </row>
        <row r="557">
          <cell r="B557" t="str">
            <v>C10</v>
          </cell>
          <cell r="C557">
            <v>1</v>
          </cell>
          <cell r="D557">
            <v>0.14000000000000001</v>
          </cell>
          <cell r="E557">
            <v>11.37</v>
          </cell>
          <cell r="H557">
            <v>1.5918000000000001</v>
          </cell>
        </row>
        <row r="558">
          <cell r="B558" t="str">
            <v>C14</v>
          </cell>
          <cell r="C558">
            <v>2</v>
          </cell>
          <cell r="E558">
            <v>1.38</v>
          </cell>
          <cell r="F558">
            <v>0.5</v>
          </cell>
          <cell r="H558">
            <v>1.38</v>
          </cell>
        </row>
        <row r="559">
          <cell r="B559" t="str">
            <v>C14</v>
          </cell>
          <cell r="C559">
            <v>1</v>
          </cell>
          <cell r="D559">
            <v>0.14000000000000001</v>
          </cell>
          <cell r="E559">
            <v>1.38</v>
          </cell>
          <cell r="H559">
            <v>0.19320000000000001</v>
          </cell>
        </row>
        <row r="560">
          <cell r="B560" t="str">
            <v>C2</v>
          </cell>
          <cell r="C560">
            <v>2</v>
          </cell>
          <cell r="E560">
            <v>9.85</v>
          </cell>
          <cell r="F560">
            <v>0.5</v>
          </cell>
          <cell r="H560">
            <v>9.85</v>
          </cell>
        </row>
        <row r="561">
          <cell r="B561" t="str">
            <v>C2</v>
          </cell>
          <cell r="C561">
            <v>1</v>
          </cell>
          <cell r="D561">
            <v>0.14000000000000001</v>
          </cell>
          <cell r="E561">
            <v>9.85</v>
          </cell>
          <cell r="H561">
            <v>1.379</v>
          </cell>
        </row>
        <row r="562">
          <cell r="B562" t="str">
            <v>C5</v>
          </cell>
          <cell r="C562">
            <v>2</v>
          </cell>
          <cell r="E562">
            <v>3.66</v>
          </cell>
          <cell r="F562">
            <v>0.5</v>
          </cell>
          <cell r="H562">
            <v>3.66</v>
          </cell>
        </row>
        <row r="563">
          <cell r="B563" t="str">
            <v>C5</v>
          </cell>
          <cell r="C563">
            <v>1</v>
          </cell>
          <cell r="D563">
            <v>0.14000000000000001</v>
          </cell>
          <cell r="E563">
            <v>3.66</v>
          </cell>
          <cell r="H563">
            <v>0.51240000000000008</v>
          </cell>
        </row>
        <row r="564">
          <cell r="B564" t="str">
            <v>C6</v>
          </cell>
          <cell r="C564">
            <v>2</v>
          </cell>
          <cell r="E564">
            <v>3.64</v>
          </cell>
          <cell r="F564">
            <v>0.4</v>
          </cell>
          <cell r="H564">
            <v>2.9120000000000004</v>
          </cell>
        </row>
        <row r="565">
          <cell r="B565" t="str">
            <v>C6</v>
          </cell>
          <cell r="C565">
            <v>1</v>
          </cell>
          <cell r="D565">
            <v>0.14000000000000001</v>
          </cell>
          <cell r="E565">
            <v>3.64</v>
          </cell>
          <cell r="H565">
            <v>0.50960000000000005</v>
          </cell>
        </row>
        <row r="566">
          <cell r="B566" t="str">
            <v>C8</v>
          </cell>
          <cell r="C566">
            <v>2</v>
          </cell>
          <cell r="E566">
            <v>2.4900000000000002</v>
          </cell>
          <cell r="F566">
            <v>0.3</v>
          </cell>
          <cell r="H566">
            <v>1.494</v>
          </cell>
        </row>
        <row r="567">
          <cell r="B567" t="str">
            <v>C8</v>
          </cell>
          <cell r="C567">
            <v>1</v>
          </cell>
          <cell r="D567">
            <v>0.14000000000000001</v>
          </cell>
          <cell r="E567">
            <v>2.4900000000000002</v>
          </cell>
          <cell r="H567">
            <v>0.34860000000000008</v>
          </cell>
        </row>
        <row r="568">
          <cell r="B568" t="str">
            <v>C11</v>
          </cell>
          <cell r="C568">
            <v>2</v>
          </cell>
          <cell r="E568">
            <v>3.66</v>
          </cell>
          <cell r="F568">
            <v>0.4</v>
          </cell>
          <cell r="H568">
            <v>2.9280000000000004</v>
          </cell>
        </row>
        <row r="569">
          <cell r="B569" t="str">
            <v>C11</v>
          </cell>
          <cell r="C569">
            <v>1</v>
          </cell>
          <cell r="D569">
            <v>0.14000000000000001</v>
          </cell>
          <cell r="E569">
            <v>3.66</v>
          </cell>
          <cell r="H569">
            <v>0.51240000000000008</v>
          </cell>
        </row>
        <row r="570">
          <cell r="B570" t="str">
            <v>C12</v>
          </cell>
          <cell r="C570">
            <v>2</v>
          </cell>
          <cell r="E570">
            <v>3.64</v>
          </cell>
          <cell r="F570">
            <v>0.4</v>
          </cell>
          <cell r="H570">
            <v>2.9120000000000004</v>
          </cell>
        </row>
        <row r="571">
          <cell r="B571" t="str">
            <v>C12</v>
          </cell>
          <cell r="C571">
            <v>1</v>
          </cell>
          <cell r="D571">
            <v>0.14000000000000001</v>
          </cell>
          <cell r="E571">
            <v>3.64</v>
          </cell>
          <cell r="H571">
            <v>0.50960000000000005</v>
          </cell>
        </row>
        <row r="572">
          <cell r="B572" t="str">
            <v>C16</v>
          </cell>
          <cell r="C572">
            <v>2</v>
          </cell>
          <cell r="E572">
            <v>1.99</v>
          </cell>
          <cell r="F572">
            <v>0.3</v>
          </cell>
          <cell r="H572">
            <v>1.194</v>
          </cell>
        </row>
        <row r="573">
          <cell r="B573" t="str">
            <v>C16</v>
          </cell>
          <cell r="C573">
            <v>1</v>
          </cell>
          <cell r="D573">
            <v>0.14000000000000001</v>
          </cell>
          <cell r="E573">
            <v>1.99</v>
          </cell>
          <cell r="H573">
            <v>0.27860000000000001</v>
          </cell>
        </row>
        <row r="574">
          <cell r="B574" t="str">
            <v>C18</v>
          </cell>
          <cell r="C574">
            <v>2</v>
          </cell>
          <cell r="E574">
            <v>9.85</v>
          </cell>
          <cell r="F574">
            <v>0.5</v>
          </cell>
          <cell r="H574">
            <v>9.85</v>
          </cell>
        </row>
        <row r="575">
          <cell r="B575" t="str">
            <v>C18</v>
          </cell>
          <cell r="C575">
            <v>1</v>
          </cell>
          <cell r="D575">
            <v>0.14000000000000001</v>
          </cell>
          <cell r="E575">
            <v>9.85</v>
          </cell>
          <cell r="H575">
            <v>1.379</v>
          </cell>
        </row>
        <row r="576">
          <cell r="B576" t="str">
            <v>C28</v>
          </cell>
          <cell r="C576">
            <v>2</v>
          </cell>
          <cell r="E576">
            <v>8.9499999999999993</v>
          </cell>
          <cell r="F576">
            <v>0.5</v>
          </cell>
          <cell r="H576">
            <v>8.9499999999999993</v>
          </cell>
        </row>
        <row r="577">
          <cell r="B577" t="str">
            <v>C28</v>
          </cell>
          <cell r="C577">
            <v>1</v>
          </cell>
          <cell r="D577">
            <v>0.14000000000000001</v>
          </cell>
          <cell r="E577">
            <v>8.9499999999999993</v>
          </cell>
          <cell r="H577">
            <v>1.2530000000000001</v>
          </cell>
        </row>
        <row r="578">
          <cell r="B578" t="str">
            <v>C29</v>
          </cell>
          <cell r="C578">
            <v>2</v>
          </cell>
          <cell r="E578">
            <v>3.18</v>
          </cell>
          <cell r="F578">
            <v>0.4</v>
          </cell>
          <cell r="H578">
            <v>2.5440000000000005</v>
          </cell>
        </row>
        <row r="579">
          <cell r="B579" t="str">
            <v>C29</v>
          </cell>
          <cell r="C579">
            <v>1</v>
          </cell>
          <cell r="D579">
            <v>0.14000000000000001</v>
          </cell>
          <cell r="E579">
            <v>3.18</v>
          </cell>
          <cell r="H579">
            <v>0.44520000000000004</v>
          </cell>
        </row>
        <row r="580">
          <cell r="B580" t="str">
            <v>C30</v>
          </cell>
          <cell r="C580">
            <v>2</v>
          </cell>
          <cell r="E580">
            <v>8.9499999999999993</v>
          </cell>
          <cell r="F580">
            <v>0.5</v>
          </cell>
          <cell r="H580">
            <v>8.9499999999999993</v>
          </cell>
        </row>
        <row r="581">
          <cell r="B581" t="str">
            <v>C30</v>
          </cell>
          <cell r="C581">
            <v>1</v>
          </cell>
          <cell r="D581">
            <v>0.14000000000000001</v>
          </cell>
          <cell r="E581">
            <v>8.9499999999999993</v>
          </cell>
          <cell r="H581">
            <v>1.2530000000000001</v>
          </cell>
        </row>
        <row r="582">
          <cell r="B582" t="str">
            <v>C31</v>
          </cell>
          <cell r="C582">
            <v>2</v>
          </cell>
          <cell r="E582">
            <v>8.9499999999999993</v>
          </cell>
          <cell r="F582">
            <v>0.5</v>
          </cell>
          <cell r="H582">
            <v>8.9499999999999993</v>
          </cell>
        </row>
        <row r="583">
          <cell r="B583" t="str">
            <v>C31</v>
          </cell>
          <cell r="C583">
            <v>1</v>
          </cell>
          <cell r="D583">
            <v>0.14000000000000001</v>
          </cell>
          <cell r="E583">
            <v>8.9499999999999993</v>
          </cell>
          <cell r="H583">
            <v>1.2530000000000001</v>
          </cell>
        </row>
        <row r="584">
          <cell r="B584" t="str">
            <v>C32</v>
          </cell>
          <cell r="C584">
            <v>2</v>
          </cell>
          <cell r="E584">
            <v>2.61</v>
          </cell>
          <cell r="F584">
            <v>0.4</v>
          </cell>
          <cell r="H584">
            <v>2.0880000000000001</v>
          </cell>
        </row>
        <row r="585">
          <cell r="B585" t="str">
            <v>C32</v>
          </cell>
          <cell r="C585">
            <v>1</v>
          </cell>
          <cell r="D585">
            <v>0.14000000000000001</v>
          </cell>
          <cell r="E585">
            <v>2.61</v>
          </cell>
          <cell r="H585">
            <v>0.3654</v>
          </cell>
        </row>
        <row r="586">
          <cell r="B586" t="str">
            <v>C33</v>
          </cell>
          <cell r="C586">
            <v>2</v>
          </cell>
          <cell r="E586">
            <v>8.9499999999999993</v>
          </cell>
          <cell r="F586">
            <v>0.5</v>
          </cell>
          <cell r="H586">
            <v>8.9499999999999993</v>
          </cell>
        </row>
        <row r="587">
          <cell r="B587" t="str">
            <v>C33</v>
          </cell>
          <cell r="C587">
            <v>1</v>
          </cell>
          <cell r="D587">
            <v>0.14000000000000001</v>
          </cell>
          <cell r="E587">
            <v>8.9499999999999993</v>
          </cell>
          <cell r="H587">
            <v>1.2530000000000001</v>
          </cell>
        </row>
        <row r="588">
          <cell r="G588" t="str">
            <v>Medido Acumulado</v>
          </cell>
          <cell r="H588">
            <v>197.95</v>
          </cell>
        </row>
        <row r="589">
          <cell r="G589" t="str">
            <v>Contrato</v>
          </cell>
          <cell r="H589">
            <v>346</v>
          </cell>
        </row>
        <row r="590">
          <cell r="G590" t="str">
            <v>Saldo</v>
          </cell>
          <cell r="H590">
            <v>148.05000000000001</v>
          </cell>
        </row>
        <row r="592">
          <cell r="A592" t="str">
            <v>5.1.2.5</v>
          </cell>
          <cell r="B592" t="str">
            <v>ESCAVAÇÃO MECANIZADA PARA VIGA BALDRAME OU SAPATA CORRIDA COM MINI-ESCAVADEIRA (INCLUINDO ESCAVAÇÃO PARA COLOCAÇÃO DE FÔRMAS). AF_01/2024</v>
          </cell>
          <cell r="H592">
            <v>112.14</v>
          </cell>
          <cell r="I592" t="str">
            <v>m³</v>
          </cell>
        </row>
        <row r="593">
          <cell r="H593">
            <v>0</v>
          </cell>
        </row>
        <row r="594">
          <cell r="B594" t="str">
            <v>Cintas</v>
          </cell>
          <cell r="H594">
            <v>0</v>
          </cell>
        </row>
        <row r="595">
          <cell r="B595" t="str">
            <v>C3 - C19</v>
          </cell>
          <cell r="C595">
            <v>2</v>
          </cell>
          <cell r="D595">
            <v>0.5</v>
          </cell>
          <cell r="E595">
            <v>18.649999999999999</v>
          </cell>
          <cell r="F595">
            <v>1.5</v>
          </cell>
          <cell r="H595">
            <v>27.974999999999998</v>
          </cell>
        </row>
        <row r="596">
          <cell r="B596" t="str">
            <v>C19</v>
          </cell>
          <cell r="C596">
            <v>1</v>
          </cell>
          <cell r="D596">
            <v>0.5</v>
          </cell>
          <cell r="E596">
            <v>1.53</v>
          </cell>
          <cell r="F596">
            <v>1</v>
          </cell>
          <cell r="H596">
            <v>0.76500000000000001</v>
          </cell>
        </row>
        <row r="597">
          <cell r="B597" t="str">
            <v>C35 - C38</v>
          </cell>
          <cell r="C597">
            <v>2</v>
          </cell>
          <cell r="D597">
            <v>0.5</v>
          </cell>
          <cell r="E597">
            <v>4.43</v>
          </cell>
          <cell r="F597">
            <v>1</v>
          </cell>
          <cell r="H597">
            <v>4.43</v>
          </cell>
        </row>
        <row r="598">
          <cell r="B598" t="str">
            <v>C34</v>
          </cell>
          <cell r="C598">
            <v>1</v>
          </cell>
          <cell r="D598">
            <v>0.5</v>
          </cell>
          <cell r="E598">
            <v>8.75</v>
          </cell>
          <cell r="F598">
            <v>1.3</v>
          </cell>
          <cell r="H598">
            <v>5.6875</v>
          </cell>
        </row>
        <row r="599">
          <cell r="B599" t="str">
            <v>C36 - C37 - C39</v>
          </cell>
          <cell r="C599">
            <v>3</v>
          </cell>
          <cell r="D599">
            <v>0.5</v>
          </cell>
          <cell r="E599">
            <v>4</v>
          </cell>
          <cell r="F599">
            <v>1</v>
          </cell>
          <cell r="H599">
            <v>6</v>
          </cell>
        </row>
        <row r="600">
          <cell r="B600" t="str">
            <v>C40</v>
          </cell>
          <cell r="C600">
            <v>1</v>
          </cell>
          <cell r="D600">
            <v>0.5</v>
          </cell>
          <cell r="E600">
            <v>8.6300000000000008</v>
          </cell>
          <cell r="F600">
            <v>1</v>
          </cell>
          <cell r="H600">
            <v>4.3150000000000004</v>
          </cell>
        </row>
        <row r="601">
          <cell r="B601" t="str">
            <v>C41</v>
          </cell>
          <cell r="C601">
            <v>1</v>
          </cell>
          <cell r="D601">
            <v>0.5</v>
          </cell>
          <cell r="E601">
            <v>8.6300000000000008</v>
          </cell>
          <cell r="F601">
            <v>1</v>
          </cell>
          <cell r="H601">
            <v>4.3150000000000004</v>
          </cell>
        </row>
        <row r="602">
          <cell r="B602" t="str">
            <v>C10</v>
          </cell>
          <cell r="C602">
            <v>1</v>
          </cell>
          <cell r="D602">
            <v>0.5</v>
          </cell>
          <cell r="E602">
            <v>11.37</v>
          </cell>
          <cell r="F602">
            <v>1.3</v>
          </cell>
          <cell r="H602">
            <v>7.3904999999999994</v>
          </cell>
        </row>
        <row r="603">
          <cell r="B603" t="str">
            <v>C14</v>
          </cell>
          <cell r="C603">
            <v>1</v>
          </cell>
          <cell r="D603">
            <v>0.5</v>
          </cell>
          <cell r="E603">
            <v>1.38</v>
          </cell>
          <cell r="F603">
            <v>1.5</v>
          </cell>
          <cell r="H603">
            <v>1.0349999999999999</v>
          </cell>
        </row>
        <row r="604">
          <cell r="B604" t="str">
            <v>C2</v>
          </cell>
          <cell r="C604">
            <v>1</v>
          </cell>
          <cell r="D604">
            <v>0.5</v>
          </cell>
          <cell r="E604">
            <v>9.85</v>
          </cell>
          <cell r="F604">
            <v>1.25</v>
          </cell>
          <cell r="H604">
            <v>6.15625</v>
          </cell>
        </row>
        <row r="605">
          <cell r="B605" t="str">
            <v>C5</v>
          </cell>
          <cell r="C605">
            <v>1</v>
          </cell>
          <cell r="D605">
            <v>0.5</v>
          </cell>
          <cell r="E605">
            <v>3.66</v>
          </cell>
          <cell r="F605">
            <v>1.25</v>
          </cell>
          <cell r="H605">
            <v>2.2875000000000001</v>
          </cell>
        </row>
        <row r="606">
          <cell r="B606" t="str">
            <v>C6</v>
          </cell>
          <cell r="C606">
            <v>1</v>
          </cell>
          <cell r="D606">
            <v>0.5</v>
          </cell>
          <cell r="E606">
            <v>3.64</v>
          </cell>
          <cell r="F606">
            <v>1.25</v>
          </cell>
          <cell r="H606">
            <v>2.2749999999999999</v>
          </cell>
        </row>
        <row r="607">
          <cell r="B607" t="str">
            <v>C8</v>
          </cell>
          <cell r="C607">
            <v>1</v>
          </cell>
          <cell r="D607">
            <v>0.5</v>
          </cell>
          <cell r="E607">
            <v>2.4900000000000002</v>
          </cell>
          <cell r="F607">
            <v>1.25</v>
          </cell>
          <cell r="H607">
            <v>1.5562500000000001</v>
          </cell>
        </row>
        <row r="608">
          <cell r="B608" t="str">
            <v>C11</v>
          </cell>
          <cell r="C608">
            <v>1</v>
          </cell>
          <cell r="D608">
            <v>0.5</v>
          </cell>
          <cell r="E608">
            <v>3.66</v>
          </cell>
          <cell r="F608">
            <v>1.25</v>
          </cell>
          <cell r="H608">
            <v>2.2875000000000001</v>
          </cell>
        </row>
        <row r="609">
          <cell r="B609" t="str">
            <v>C12</v>
          </cell>
          <cell r="C609">
            <v>1</v>
          </cell>
          <cell r="D609">
            <v>0.5</v>
          </cell>
          <cell r="E609">
            <v>3.64</v>
          </cell>
          <cell r="F609">
            <v>1.25</v>
          </cell>
          <cell r="H609">
            <v>2.2749999999999999</v>
          </cell>
        </row>
        <row r="610">
          <cell r="B610" t="str">
            <v>C16</v>
          </cell>
          <cell r="C610">
            <v>1</v>
          </cell>
          <cell r="D610">
            <v>0.5</v>
          </cell>
          <cell r="E610">
            <v>1.99</v>
          </cell>
          <cell r="F610">
            <v>1.25</v>
          </cell>
          <cell r="H610">
            <v>1.2437499999999999</v>
          </cell>
        </row>
        <row r="611">
          <cell r="B611" t="str">
            <v>C18</v>
          </cell>
          <cell r="C611">
            <v>1</v>
          </cell>
          <cell r="D611">
            <v>0.5</v>
          </cell>
          <cell r="E611">
            <v>9.85</v>
          </cell>
          <cell r="F611">
            <v>1.25</v>
          </cell>
          <cell r="H611">
            <v>6.15625</v>
          </cell>
        </row>
        <row r="612">
          <cell r="B612" t="str">
            <v>C28</v>
          </cell>
          <cell r="C612">
            <v>1</v>
          </cell>
          <cell r="D612">
            <v>0.5</v>
          </cell>
          <cell r="E612">
            <v>8.9499999999999993</v>
          </cell>
          <cell r="F612">
            <v>1.25</v>
          </cell>
          <cell r="H612">
            <v>5.59375</v>
          </cell>
        </row>
        <row r="613">
          <cell r="B613" t="str">
            <v>C29</v>
          </cell>
          <cell r="C613">
            <v>1</v>
          </cell>
          <cell r="D613">
            <v>0.5</v>
          </cell>
          <cell r="E613">
            <v>3.18</v>
          </cell>
          <cell r="F613">
            <v>1.25</v>
          </cell>
          <cell r="H613">
            <v>1.9875</v>
          </cell>
        </row>
        <row r="614">
          <cell r="B614" t="str">
            <v>C30</v>
          </cell>
          <cell r="C614">
            <v>1</v>
          </cell>
          <cell r="D614">
            <v>0.5</v>
          </cell>
          <cell r="E614">
            <v>8.9499999999999993</v>
          </cell>
          <cell r="F614">
            <v>1.25</v>
          </cell>
          <cell r="H614">
            <v>5.59375</v>
          </cell>
        </row>
        <row r="615">
          <cell r="B615" t="str">
            <v>C31</v>
          </cell>
          <cell r="C615">
            <v>1</v>
          </cell>
          <cell r="D615">
            <v>0.5</v>
          </cell>
          <cell r="E615">
            <v>8.9499999999999993</v>
          </cell>
          <cell r="F615">
            <v>1.25</v>
          </cell>
          <cell r="H615">
            <v>5.59375</v>
          </cell>
        </row>
        <row r="616">
          <cell r="B616" t="str">
            <v>C32</v>
          </cell>
          <cell r="C616">
            <v>1</v>
          </cell>
          <cell r="D616">
            <v>0.5</v>
          </cell>
          <cell r="E616">
            <v>2.61</v>
          </cell>
          <cell r="F616">
            <v>1.25</v>
          </cell>
          <cell r="H616">
            <v>1.6312499999999999</v>
          </cell>
        </row>
        <row r="617">
          <cell r="B617" t="str">
            <v>C33</v>
          </cell>
          <cell r="C617">
            <v>1</v>
          </cell>
          <cell r="D617">
            <v>0.5</v>
          </cell>
          <cell r="E617">
            <v>8.9499999999999993</v>
          </cell>
          <cell r="F617">
            <v>1.25</v>
          </cell>
          <cell r="H617">
            <v>5.59375</v>
          </cell>
        </row>
        <row r="618">
          <cell r="H618">
            <v>0</v>
          </cell>
        </row>
        <row r="619">
          <cell r="H619">
            <v>0</v>
          </cell>
        </row>
        <row r="620">
          <cell r="G620" t="str">
            <v>Medido Acumulado</v>
          </cell>
          <cell r="H620">
            <v>121.36</v>
          </cell>
        </row>
        <row r="621">
          <cell r="G621" t="str">
            <v>Contrato</v>
          </cell>
          <cell r="H621">
            <v>190.03</v>
          </cell>
        </row>
        <row r="622">
          <cell r="G622" t="str">
            <v>Saldo</v>
          </cell>
          <cell r="H622">
            <v>68.67</v>
          </cell>
        </row>
        <row r="624">
          <cell r="A624" t="str">
            <v>5.2.1.1</v>
          </cell>
          <cell r="B624" t="str">
            <v>MONTAGEM E DESMONTAGEM DE FÔRMA DE PILARES RETANGULARES E ESTRUTURAS SIMILARES, PÉ-DIREITO SIMPLES, EM CHAPA DE MADEIRA COMPENSADA RESINADA, 4 UTILIZAÇÕES. AF_09/2020</v>
          </cell>
          <cell r="H624">
            <v>24.9</v>
          </cell>
          <cell r="I624" t="str">
            <v>m²</v>
          </cell>
        </row>
        <row r="625">
          <cell r="H625">
            <v>0</v>
          </cell>
        </row>
        <row r="626">
          <cell r="H626">
            <v>0</v>
          </cell>
        </row>
        <row r="627">
          <cell r="B627" t="str">
            <v>Bloco 01</v>
          </cell>
          <cell r="H627">
            <v>0</v>
          </cell>
        </row>
        <row r="628">
          <cell r="B628" t="str">
            <v>Pilares 20x20</v>
          </cell>
          <cell r="C628">
            <v>16</v>
          </cell>
          <cell r="D628">
            <v>0.2</v>
          </cell>
          <cell r="F628">
            <v>3</v>
          </cell>
          <cell r="H628">
            <v>9.6000000000000014</v>
          </cell>
        </row>
        <row r="629">
          <cell r="B629" t="str">
            <v>Pilares 20x25</v>
          </cell>
          <cell r="C629">
            <v>6</v>
          </cell>
          <cell r="D629">
            <v>0.25</v>
          </cell>
          <cell r="F629">
            <v>3</v>
          </cell>
          <cell r="H629">
            <v>4.5</v>
          </cell>
        </row>
        <row r="630">
          <cell r="B630" t="str">
            <v>Pilares 20x25</v>
          </cell>
          <cell r="C630">
            <v>6</v>
          </cell>
          <cell r="D630">
            <v>0.2</v>
          </cell>
          <cell r="F630">
            <v>3</v>
          </cell>
          <cell r="H630">
            <v>3.6000000000000005</v>
          </cell>
        </row>
        <row r="631">
          <cell r="B631" t="str">
            <v>Pilares 20x40</v>
          </cell>
          <cell r="C631">
            <v>4</v>
          </cell>
          <cell r="D631">
            <v>0.4</v>
          </cell>
          <cell r="F631">
            <v>3</v>
          </cell>
          <cell r="H631">
            <v>4.8000000000000007</v>
          </cell>
        </row>
        <row r="632">
          <cell r="B632" t="str">
            <v>Pilares 20x40</v>
          </cell>
          <cell r="C632">
            <v>4</v>
          </cell>
          <cell r="D632">
            <v>0.2</v>
          </cell>
          <cell r="F632">
            <v>3</v>
          </cell>
          <cell r="H632">
            <v>2.4000000000000004</v>
          </cell>
        </row>
        <row r="633">
          <cell r="H633">
            <v>0</v>
          </cell>
        </row>
        <row r="634">
          <cell r="H634">
            <v>0</v>
          </cell>
        </row>
        <row r="635">
          <cell r="G635" t="str">
            <v>Medido Acumulado</v>
          </cell>
          <cell r="H635">
            <v>24.9</v>
          </cell>
        </row>
        <row r="636">
          <cell r="G636" t="str">
            <v>Contrato</v>
          </cell>
          <cell r="H636">
            <v>131.94999999999999</v>
          </cell>
        </row>
        <row r="637">
          <cell r="G637" t="str">
            <v>Saldo</v>
          </cell>
          <cell r="H637">
            <v>107.04999999999998</v>
          </cell>
        </row>
        <row r="639">
          <cell r="A639" t="str">
            <v>5.2.1.2</v>
          </cell>
          <cell r="B639" t="str">
            <v>CONCRETAGEM DE PILARES, FCK = 25 MPA, COM USO DE BOMBA - LANÇAMENTO, ADENSAMENTO E ACABAMENTO. AF_02/2022_PS</v>
          </cell>
          <cell r="H639">
            <v>0</v>
          </cell>
          <cell r="I639" t="str">
            <v>m³</v>
          </cell>
        </row>
        <row r="640">
          <cell r="H640">
            <v>0</v>
          </cell>
        </row>
        <row r="641">
          <cell r="H641">
            <v>0</v>
          </cell>
        </row>
        <row r="642">
          <cell r="B642" t="str">
            <v>Bloco 01</v>
          </cell>
          <cell r="H642">
            <v>0</v>
          </cell>
        </row>
        <row r="643">
          <cell r="B643" t="str">
            <v>Pilares 20x20</v>
          </cell>
          <cell r="H643">
            <v>0</v>
          </cell>
        </row>
        <row r="644">
          <cell r="B644" t="str">
            <v>Pilares 20x25</v>
          </cell>
          <cell r="H644">
            <v>0</v>
          </cell>
        </row>
        <row r="645">
          <cell r="B645" t="str">
            <v>Pilares 20x40</v>
          </cell>
          <cell r="H645">
            <v>0</v>
          </cell>
        </row>
        <row r="646">
          <cell r="H646">
            <v>0</v>
          </cell>
        </row>
        <row r="647">
          <cell r="H647">
            <v>0</v>
          </cell>
        </row>
        <row r="648">
          <cell r="H648">
            <v>0</v>
          </cell>
        </row>
        <row r="649">
          <cell r="H649">
            <v>0</v>
          </cell>
        </row>
        <row r="650">
          <cell r="G650" t="str">
            <v>Medido Acumulado</v>
          </cell>
          <cell r="H650">
            <v>0</v>
          </cell>
        </row>
        <row r="651">
          <cell r="G651" t="str">
            <v>Contrato</v>
          </cell>
          <cell r="H651">
            <v>7.89</v>
          </cell>
        </row>
        <row r="652">
          <cell r="G652" t="str">
            <v>Saldo</v>
          </cell>
          <cell r="H652">
            <v>7.89</v>
          </cell>
        </row>
        <row r="654">
          <cell r="A654" t="str">
            <v>5.3.1</v>
          </cell>
          <cell r="B654" t="str">
            <v>ARMAÇÃO DE SAPATA ISOLADA, VIGA BALDRAME E SAPATA CORRIDA UTILIZANDO AÇO CA-60 DE 5 MM - MONTAGEM. AF_01/2024</v>
          </cell>
          <cell r="H654">
            <v>211.49</v>
          </cell>
          <cell r="I654" t="str">
            <v>kg</v>
          </cell>
        </row>
        <row r="655">
          <cell r="H655">
            <v>0</v>
          </cell>
        </row>
        <row r="656">
          <cell r="B656" t="str">
            <v>Cintas Bloco 01</v>
          </cell>
          <cell r="C656">
            <v>120</v>
          </cell>
          <cell r="H656">
            <v>120</v>
          </cell>
        </row>
        <row r="657">
          <cell r="B657" t="str">
            <v>Cintas Bloco 02</v>
          </cell>
          <cell r="C657">
            <v>91.49</v>
          </cell>
          <cell r="H657">
            <v>91.49</v>
          </cell>
        </row>
        <row r="658">
          <cell r="H658">
            <v>0</v>
          </cell>
        </row>
        <row r="659">
          <cell r="H659">
            <v>0</v>
          </cell>
        </row>
        <row r="660">
          <cell r="H660">
            <v>0</v>
          </cell>
        </row>
        <row r="661">
          <cell r="H661">
            <v>0</v>
          </cell>
        </row>
        <row r="662">
          <cell r="H662">
            <v>0</v>
          </cell>
        </row>
        <row r="663">
          <cell r="H663">
            <v>0</v>
          </cell>
        </row>
        <row r="664">
          <cell r="H664">
            <v>0</v>
          </cell>
        </row>
        <row r="665">
          <cell r="G665" t="str">
            <v>Medido Acumulado</v>
          </cell>
          <cell r="H665">
            <v>211.49</v>
          </cell>
        </row>
        <row r="666">
          <cell r="G666" t="str">
            <v>Contrato</v>
          </cell>
          <cell r="H666">
            <v>376</v>
          </cell>
        </row>
        <row r="667">
          <cell r="G667" t="str">
            <v>Saldo</v>
          </cell>
          <cell r="H667">
            <v>164.51</v>
          </cell>
        </row>
        <row r="669">
          <cell r="A669" t="str">
            <v>5.3.3</v>
          </cell>
          <cell r="B669" t="str">
            <v>ARMAÇÃO DE SAPATA ISOLADA, VIGA BALDRAME E SAPATA CORRIDA UTILIZANDO AÇO CA-50 DE 8 MM - MONTAGEM. AF_01/2024</v>
          </cell>
          <cell r="H669">
            <v>188.95</v>
          </cell>
          <cell r="I669" t="str">
            <v>kg</v>
          </cell>
        </row>
        <row r="670">
          <cell r="H670">
            <v>0</v>
          </cell>
        </row>
        <row r="671">
          <cell r="B671" t="str">
            <v>Sapatas Bloco 02</v>
          </cell>
          <cell r="C671">
            <v>188.95</v>
          </cell>
          <cell r="H671">
            <v>188.95</v>
          </cell>
        </row>
        <row r="672">
          <cell r="H672">
            <v>0</v>
          </cell>
        </row>
        <row r="673">
          <cell r="H673">
            <v>0</v>
          </cell>
        </row>
        <row r="674">
          <cell r="H674">
            <v>0</v>
          </cell>
        </row>
        <row r="675">
          <cell r="H675">
            <v>0</v>
          </cell>
        </row>
        <row r="676">
          <cell r="H676">
            <v>0</v>
          </cell>
        </row>
        <row r="677">
          <cell r="H677">
            <v>0</v>
          </cell>
        </row>
        <row r="678">
          <cell r="H678">
            <v>0</v>
          </cell>
        </row>
        <row r="679">
          <cell r="H679">
            <v>0</v>
          </cell>
        </row>
        <row r="680">
          <cell r="G680" t="str">
            <v>Medido Acumulado</v>
          </cell>
          <cell r="H680">
            <v>399.62</v>
          </cell>
        </row>
        <row r="681">
          <cell r="G681" t="str">
            <v>Contrato</v>
          </cell>
          <cell r="H681">
            <v>665</v>
          </cell>
        </row>
        <row r="682">
          <cell r="G682" t="str">
            <v>Saldo</v>
          </cell>
          <cell r="H682">
            <v>265.38</v>
          </cell>
        </row>
        <row r="684">
          <cell r="A684" t="str">
            <v>5.3.4</v>
          </cell>
          <cell r="B684" t="str">
            <v>ARMAÇÃO DE SAPATA ISOLADA, VIGA BALDRAME E SAPATA CORRIDA UTILIZANDO AÇO CA-50 DE 10 MM - MONTAGEM. AF_01/2024</v>
          </cell>
          <cell r="H684">
            <v>533.19000000000005</v>
          </cell>
          <cell r="I684" t="str">
            <v>kg</v>
          </cell>
        </row>
        <row r="685">
          <cell r="H685">
            <v>0</v>
          </cell>
        </row>
        <row r="686">
          <cell r="B686" t="str">
            <v>Cintas Bloco 01</v>
          </cell>
          <cell r="C686">
            <v>291.82</v>
          </cell>
          <cell r="H686">
            <v>291.82</v>
          </cell>
        </row>
        <row r="687">
          <cell r="B687" t="str">
            <v>Cintas Bloco 02</v>
          </cell>
          <cell r="C687">
            <v>241.37</v>
          </cell>
          <cell r="H687">
            <v>241.37</v>
          </cell>
        </row>
        <row r="688">
          <cell r="H688">
            <v>0</v>
          </cell>
        </row>
        <row r="689">
          <cell r="H689">
            <v>0</v>
          </cell>
        </row>
        <row r="690">
          <cell r="H690">
            <v>0</v>
          </cell>
        </row>
        <row r="691">
          <cell r="H691">
            <v>0</v>
          </cell>
        </row>
        <row r="692">
          <cell r="H692">
            <v>0</v>
          </cell>
        </row>
        <row r="693">
          <cell r="H693">
            <v>0</v>
          </cell>
        </row>
        <row r="694">
          <cell r="H694">
            <v>0</v>
          </cell>
        </row>
        <row r="695">
          <cell r="G695" t="str">
            <v>Medido Acumulado</v>
          </cell>
          <cell r="H695">
            <v>533.19000000000005</v>
          </cell>
        </row>
        <row r="696">
          <cell r="G696" t="str">
            <v>Contrato</v>
          </cell>
          <cell r="H696">
            <v>1088</v>
          </cell>
        </row>
        <row r="697">
          <cell r="G697" t="str">
            <v>Saldo</v>
          </cell>
          <cell r="H697">
            <v>554.80999999999995</v>
          </cell>
        </row>
        <row r="699">
          <cell r="A699" t="str">
            <v>5.3.5</v>
          </cell>
          <cell r="B699" t="str">
            <v>ARMAÇÃO DE BLOCO, SAPATA ISOLADA, VIGA BALDRAME E SAPATA CORRIDA UTILIZANDO AÇO CA-50 DE 12,5 MM - MONTAGEM. AF_01/2024</v>
          </cell>
          <cell r="H699">
            <v>52.34</v>
          </cell>
          <cell r="I699" t="str">
            <v>kg</v>
          </cell>
        </row>
        <row r="700">
          <cell r="H700">
            <v>0</v>
          </cell>
        </row>
        <row r="701">
          <cell r="B701" t="str">
            <v>Cintas Bloco 01</v>
          </cell>
          <cell r="C701">
            <v>17.62</v>
          </cell>
          <cell r="H701">
            <v>17.62</v>
          </cell>
        </row>
        <row r="702">
          <cell r="B702" t="str">
            <v>Cintas Bloco 02</v>
          </cell>
          <cell r="C702">
            <v>34.72</v>
          </cell>
          <cell r="H702">
            <v>34.72</v>
          </cell>
        </row>
        <row r="703">
          <cell r="H703">
            <v>0</v>
          </cell>
        </row>
        <row r="704">
          <cell r="H704">
            <v>0</v>
          </cell>
        </row>
        <row r="705">
          <cell r="H705">
            <v>0</v>
          </cell>
        </row>
        <row r="706">
          <cell r="H706">
            <v>0</v>
          </cell>
        </row>
        <row r="707">
          <cell r="H707">
            <v>0</v>
          </cell>
        </row>
        <row r="708">
          <cell r="H708">
            <v>0</v>
          </cell>
        </row>
        <row r="709">
          <cell r="H709">
            <v>0</v>
          </cell>
        </row>
        <row r="710">
          <cell r="G710" t="str">
            <v>Medido Acumulado</v>
          </cell>
          <cell r="H710">
            <v>52.34</v>
          </cell>
        </row>
        <row r="711">
          <cell r="G711" t="str">
            <v>Contrato</v>
          </cell>
          <cell r="H711">
            <v>120</v>
          </cell>
        </row>
        <row r="712">
          <cell r="G712" t="str">
            <v>Saldo</v>
          </cell>
          <cell r="H712">
            <v>67.66</v>
          </cell>
        </row>
        <row r="714">
          <cell r="A714" t="str">
            <v>5.3.7</v>
          </cell>
          <cell r="B714" t="str">
            <v>ARMAÇÃO DE PILAR OU VIGA DE ESTRUTURA CONVENCIONAL DE CONCRETO ARMADO UTILIZANDO AÇO CA-60 DE 5,0 MM - MONTAGEM. AF_06/2022</v>
          </cell>
          <cell r="H714">
            <v>73.069999999999993</v>
          </cell>
          <cell r="I714" t="str">
            <v>kg</v>
          </cell>
        </row>
        <row r="715">
          <cell r="H715">
            <v>0</v>
          </cell>
        </row>
        <row r="716">
          <cell r="B716" t="str">
            <v>Pilares Bloco 01</v>
          </cell>
          <cell r="C716">
            <v>37.39</v>
          </cell>
          <cell r="H716">
            <v>37.39</v>
          </cell>
        </row>
        <row r="717">
          <cell r="B717" t="str">
            <v>Pilares Bloco 02</v>
          </cell>
          <cell r="C717">
            <v>35.68</v>
          </cell>
          <cell r="H717">
            <v>35.68</v>
          </cell>
        </row>
        <row r="718">
          <cell r="H718">
            <v>0</v>
          </cell>
        </row>
        <row r="719">
          <cell r="H719">
            <v>0</v>
          </cell>
        </row>
        <row r="720">
          <cell r="H720">
            <v>0</v>
          </cell>
        </row>
        <row r="721">
          <cell r="H721">
            <v>0</v>
          </cell>
        </row>
        <row r="722">
          <cell r="H722">
            <v>0</v>
          </cell>
        </row>
        <row r="723">
          <cell r="H723">
            <v>0</v>
          </cell>
        </row>
        <row r="724">
          <cell r="H724">
            <v>0</v>
          </cell>
        </row>
        <row r="725">
          <cell r="G725" t="str">
            <v>Medido Acumulado</v>
          </cell>
          <cell r="H725">
            <v>106.97</v>
          </cell>
        </row>
        <row r="726">
          <cell r="G726" t="str">
            <v>Contrato</v>
          </cell>
          <cell r="H726">
            <v>545</v>
          </cell>
        </row>
        <row r="727">
          <cell r="G727" t="str">
            <v>Saldo</v>
          </cell>
          <cell r="H727">
            <v>438.03</v>
          </cell>
        </row>
        <row r="757">
          <cell r="A757" t="str">
            <v>5.3.8</v>
          </cell>
          <cell r="B757" t="str">
            <v>ARMAÇÃO DE PILAR OU VIGA DE ESTRUTURA CONVENCIONAL DE CONCRETO ARMADO UTILIZANDO AÇO CA-50 DE 6,3 MM - MONTAGEM. AF_06/2022</v>
          </cell>
          <cell r="H757">
            <v>67.23</v>
          </cell>
          <cell r="I757" t="str">
            <v>kg</v>
          </cell>
        </row>
        <row r="758">
          <cell r="H758">
            <v>0</v>
          </cell>
        </row>
        <row r="759">
          <cell r="B759" t="str">
            <v>Pilares Bloco 02</v>
          </cell>
          <cell r="C759">
            <v>67.23</v>
          </cell>
          <cell r="H759">
            <v>67.23</v>
          </cell>
        </row>
        <row r="760">
          <cell r="H760">
            <v>0</v>
          </cell>
        </row>
        <row r="761">
          <cell r="H761">
            <v>0</v>
          </cell>
        </row>
        <row r="762">
          <cell r="H762">
            <v>0</v>
          </cell>
        </row>
        <row r="763">
          <cell r="H763">
            <v>0</v>
          </cell>
        </row>
        <row r="764">
          <cell r="H764">
            <v>0</v>
          </cell>
        </row>
        <row r="765">
          <cell r="H765">
            <v>0</v>
          </cell>
        </row>
        <row r="766">
          <cell r="H766">
            <v>0</v>
          </cell>
        </row>
        <row r="767">
          <cell r="H767">
            <v>0</v>
          </cell>
        </row>
        <row r="768">
          <cell r="G768" t="str">
            <v>Medido Acumulado</v>
          </cell>
          <cell r="H768">
            <v>67.23</v>
          </cell>
        </row>
        <row r="769">
          <cell r="G769" t="str">
            <v>Contrato</v>
          </cell>
          <cell r="H769">
            <v>105</v>
          </cell>
        </row>
        <row r="770">
          <cell r="G770" t="str">
            <v>Saldo</v>
          </cell>
          <cell r="H770">
            <v>37.769999999999996</v>
          </cell>
        </row>
        <row r="772">
          <cell r="A772" t="str">
            <v>5.3.10</v>
          </cell>
          <cell r="B772" t="str">
            <v>ARMAÇÃO DE PILAR OU VIGA DE ESTRUTURA CONVENCIONAL DE CONCRETO ARMADO UTILIZANDO AÇO CA-50 DE 10,0 MM - MONTAGEM. AF_06/2022</v>
          </cell>
          <cell r="H772">
            <v>186.29</v>
          </cell>
          <cell r="I772" t="str">
            <v>kg</v>
          </cell>
        </row>
        <row r="773">
          <cell r="H773">
            <v>0</v>
          </cell>
        </row>
        <row r="774">
          <cell r="B774" t="str">
            <v>Pilares Bloco 01</v>
          </cell>
          <cell r="C774">
            <v>80.91</v>
          </cell>
          <cell r="H774">
            <v>80.91</v>
          </cell>
        </row>
        <row r="775">
          <cell r="B775" t="str">
            <v>Pilares Bloco 02</v>
          </cell>
          <cell r="C775">
            <v>105.38</v>
          </cell>
          <cell r="H775">
            <v>105.38</v>
          </cell>
        </row>
        <row r="776">
          <cell r="H776">
            <v>0</v>
          </cell>
        </row>
        <row r="777">
          <cell r="H777">
            <v>0</v>
          </cell>
        </row>
        <row r="778">
          <cell r="H778">
            <v>0</v>
          </cell>
        </row>
        <row r="779">
          <cell r="H779">
            <v>0</v>
          </cell>
        </row>
        <row r="780">
          <cell r="H780">
            <v>0</v>
          </cell>
        </row>
        <row r="781">
          <cell r="H781">
            <v>0</v>
          </cell>
        </row>
        <row r="782">
          <cell r="H782">
            <v>0</v>
          </cell>
        </row>
        <row r="783">
          <cell r="G783" t="str">
            <v>Medido Acumulado</v>
          </cell>
          <cell r="H783">
            <v>283.91999999999996</v>
          </cell>
        </row>
        <row r="784">
          <cell r="G784" t="str">
            <v>Contrato</v>
          </cell>
          <cell r="H784">
            <v>965</v>
          </cell>
        </row>
        <row r="785">
          <cell r="G785" t="str">
            <v>Saldo</v>
          </cell>
          <cell r="H785">
            <v>681.08</v>
          </cell>
        </row>
        <row r="787">
          <cell r="A787" t="str">
            <v>5.3.12</v>
          </cell>
          <cell r="B787" t="str">
            <v>ARMAÇÃO DE PILAR OU VIGA DE ESTRUTURA CONVENCIONAL DE CONCRETO ARMADO UTILIZANDO AÇO CA-50 DE 16,0 MM - MONTAGEM. AF_06/2022</v>
          </cell>
          <cell r="H787">
            <v>21.68</v>
          </cell>
          <cell r="I787" t="str">
            <v>kg</v>
          </cell>
        </row>
        <row r="788">
          <cell r="H788">
            <v>0</v>
          </cell>
        </row>
        <row r="789">
          <cell r="B789" t="str">
            <v>Pilares Bloco 01</v>
          </cell>
          <cell r="C789">
            <v>21.68</v>
          </cell>
          <cell r="H789">
            <v>21.68</v>
          </cell>
        </row>
        <row r="790">
          <cell r="H790">
            <v>0</v>
          </cell>
        </row>
        <row r="791">
          <cell r="H791">
            <v>0</v>
          </cell>
        </row>
        <row r="792">
          <cell r="H792">
            <v>0</v>
          </cell>
        </row>
        <row r="793">
          <cell r="H793">
            <v>0</v>
          </cell>
        </row>
        <row r="794">
          <cell r="H794">
            <v>0</v>
          </cell>
        </row>
        <row r="795">
          <cell r="H795">
            <v>0</v>
          </cell>
        </row>
        <row r="796">
          <cell r="H796">
            <v>0</v>
          </cell>
        </row>
        <row r="797">
          <cell r="H797">
            <v>0</v>
          </cell>
        </row>
        <row r="798">
          <cell r="G798" t="str">
            <v>Medido Acumulado</v>
          </cell>
          <cell r="H798">
            <v>69.87</v>
          </cell>
        </row>
        <row r="799">
          <cell r="G799" t="str">
            <v>Contrato</v>
          </cell>
          <cell r="H799">
            <v>676</v>
          </cell>
        </row>
        <row r="800">
          <cell r="G800" t="str">
            <v>Saldo</v>
          </cell>
          <cell r="H800">
            <v>606.13</v>
          </cell>
        </row>
        <row r="802">
          <cell r="A802" t="str">
            <v>5.3.13</v>
          </cell>
          <cell r="B802" t="str">
            <v>ARMAÇÃO DE PILAR OU VIGA DE ESTRUTURA CONVENCIONAL DE CONCRETO ARMADO UTILIZANDO AÇO CA-50 DE 20,0 MM - MONTAGEM. AF_06/2022</v>
          </cell>
          <cell r="H802">
            <v>634.08000000000004</v>
          </cell>
          <cell r="I802" t="str">
            <v>kg</v>
          </cell>
        </row>
        <row r="803">
          <cell r="H803">
            <v>0</v>
          </cell>
        </row>
        <row r="804">
          <cell r="B804" t="str">
            <v>Pilares Bloco 02</v>
          </cell>
          <cell r="C804">
            <v>634.08000000000004</v>
          </cell>
          <cell r="H804">
            <v>634.08000000000004</v>
          </cell>
        </row>
        <row r="805">
          <cell r="H805">
            <v>0</v>
          </cell>
        </row>
        <row r="806">
          <cell r="H806">
            <v>0</v>
          </cell>
        </row>
        <row r="807">
          <cell r="H807">
            <v>0</v>
          </cell>
        </row>
        <row r="808">
          <cell r="H808">
            <v>0</v>
          </cell>
        </row>
        <row r="809">
          <cell r="H809">
            <v>0</v>
          </cell>
        </row>
        <row r="810">
          <cell r="H810">
            <v>0</v>
          </cell>
        </row>
        <row r="811">
          <cell r="H811">
            <v>0</v>
          </cell>
        </row>
        <row r="812">
          <cell r="H812">
            <v>0</v>
          </cell>
        </row>
        <row r="813">
          <cell r="G813" t="str">
            <v>Medido Acumulado</v>
          </cell>
          <cell r="H813">
            <v>634.08000000000004</v>
          </cell>
        </row>
        <row r="814">
          <cell r="G814" t="str">
            <v>Contrato</v>
          </cell>
          <cell r="H814">
            <v>722</v>
          </cell>
        </row>
        <row r="815">
          <cell r="G815" t="str">
            <v>Saldo</v>
          </cell>
          <cell r="H815">
            <v>87.919999999999959</v>
          </cell>
        </row>
      </sheetData>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topLeftCell="A28" workbookViewId="0">
      <selection activeCell="M8" sqref="M8"/>
    </sheetView>
  </sheetViews>
  <sheetFormatPr defaultRowHeight="15" x14ac:dyDescent="0.25"/>
  <cols>
    <col min="1" max="1" width="12" customWidth="1"/>
    <col min="2" max="2" width="11.28515625" bestFit="1" customWidth="1"/>
    <col min="3" max="3" width="12.7109375" bestFit="1" customWidth="1"/>
    <col min="4" max="4" width="11.42578125" bestFit="1" customWidth="1"/>
    <col min="5" max="5" width="41.7109375" bestFit="1" customWidth="1"/>
    <col min="6" max="6" width="8" bestFit="1" customWidth="1"/>
    <col min="7" max="7" width="12.7109375" bestFit="1" customWidth="1"/>
    <col min="8" max="8" width="21.140625" bestFit="1" customWidth="1"/>
    <col min="9" max="9" width="14.42578125" bestFit="1" customWidth="1"/>
  </cols>
  <sheetData>
    <row r="1" spans="1:9" ht="29.25" customHeight="1" x14ac:dyDescent="0.25">
      <c r="A1" s="1"/>
      <c r="B1" s="32" t="s">
        <v>0</v>
      </c>
      <c r="C1" s="32"/>
      <c r="D1" s="32"/>
      <c r="E1" s="32"/>
      <c r="F1" s="2"/>
      <c r="G1" s="3" t="s">
        <v>1</v>
      </c>
      <c r="H1" s="33" t="s">
        <v>2</v>
      </c>
      <c r="I1" s="34"/>
    </row>
    <row r="2" spans="1:9" ht="29.25" customHeight="1" x14ac:dyDescent="0.25">
      <c r="A2" s="4"/>
      <c r="B2" s="35" t="s">
        <v>3</v>
      </c>
      <c r="C2" s="35"/>
      <c r="D2" s="35"/>
      <c r="E2" s="35"/>
      <c r="F2" s="5"/>
      <c r="G2" s="6" t="s">
        <v>4</v>
      </c>
      <c r="H2" s="36" t="s">
        <v>5</v>
      </c>
      <c r="I2" s="37"/>
    </row>
    <row r="3" spans="1:9" x14ac:dyDescent="0.25">
      <c r="A3" s="4"/>
      <c r="B3" s="35" t="s">
        <v>6</v>
      </c>
      <c r="C3" s="35"/>
      <c r="D3" s="35"/>
      <c r="E3" s="35"/>
      <c r="F3" s="5"/>
      <c r="G3" s="6" t="s">
        <v>7</v>
      </c>
      <c r="H3" s="35" t="s">
        <v>8</v>
      </c>
      <c r="I3" s="38"/>
    </row>
    <row r="4" spans="1:9" ht="30" customHeight="1" x14ac:dyDescent="0.25">
      <c r="A4" s="7"/>
      <c r="B4" s="29"/>
      <c r="C4" s="29"/>
      <c r="D4" s="29"/>
      <c r="E4" s="29"/>
      <c r="F4" s="8"/>
      <c r="G4" s="9" t="s">
        <v>9</v>
      </c>
      <c r="H4" s="30" t="s">
        <v>10</v>
      </c>
      <c r="I4" s="31"/>
    </row>
    <row r="5" spans="1:9" x14ac:dyDescent="0.25">
      <c r="A5" s="10"/>
      <c r="B5" s="10"/>
      <c r="C5" s="10"/>
      <c r="D5" s="11"/>
      <c r="E5" s="12"/>
      <c r="F5" s="13"/>
      <c r="G5" s="14"/>
      <c r="H5" s="15" t="s">
        <v>11</v>
      </c>
      <c r="I5" s="16">
        <v>45821</v>
      </c>
    </row>
    <row r="6" spans="1:9" ht="15.75" x14ac:dyDescent="0.25">
      <c r="A6" s="17" t="s">
        <v>12</v>
      </c>
      <c r="B6" s="17" t="s">
        <v>13</v>
      </c>
      <c r="C6" s="17" t="s">
        <v>14</v>
      </c>
      <c r="D6" s="17" t="s">
        <v>15</v>
      </c>
      <c r="E6" s="17" t="s">
        <v>16</v>
      </c>
      <c r="F6" s="17" t="s">
        <v>17</v>
      </c>
      <c r="G6" s="18" t="s">
        <v>18</v>
      </c>
      <c r="H6" s="39" t="s">
        <v>19</v>
      </c>
      <c r="I6" s="40"/>
    </row>
    <row r="7" spans="1:9" ht="15.75" x14ac:dyDescent="0.25">
      <c r="A7" s="19"/>
      <c r="B7" s="19"/>
      <c r="C7" s="19"/>
      <c r="D7" s="19"/>
      <c r="E7" s="19"/>
      <c r="F7" s="19"/>
      <c r="G7" s="20"/>
      <c r="H7" s="21" t="s">
        <v>20</v>
      </c>
      <c r="I7" s="21" t="s">
        <v>21</v>
      </c>
    </row>
    <row r="8" spans="1:9" ht="63" x14ac:dyDescent="0.25">
      <c r="A8" s="41" t="s">
        <v>39</v>
      </c>
      <c r="B8" s="22" t="str">
        <f>IF(COUNTA(A8)&gt;0,VLOOKUP($A8,'[1]PLANILHA SINTÉTICA'!A22:CP1081,2,0),"")</f>
        <v>DEA</v>
      </c>
      <c r="C8" s="22" t="str">
        <f>IF(COUNTA(B8)&gt;0,VLOOKUP($A8,'[1]PLANILHA SINTÉTICA'!A22:CQ1081,3,0),"")</f>
        <v>04.03.040</v>
      </c>
      <c r="D8" s="22" t="str">
        <f>IF(COUNTA(B8)&gt;0,VLOOKUP($A8,'[1]PLANILHA SINTÉTICA'!A22:CP1081,4,0),"")</f>
        <v>239305-0</v>
      </c>
      <c r="E8" s="23" t="str">
        <f>IF(COUNTA(D8)&gt;0,VLOOKUP($A8,'[1]PLANILHA SINTÉTICA'!A22:CP1081,5,0),"")</f>
        <v>REMOÇÃO DE MATERIAL DE PRIMEIRA CATEGORIA EM CAMINHÃO BASCULANTE, D.M.T. 6 KM, INCLUSIVE CARGA MANUAL E DESCARGA MECÂNICA.</v>
      </c>
      <c r="F8" s="22" t="str">
        <f>IF(COUNTA(E8)&gt;0,VLOOKUP($A8,'[1]PLANILHA SINTÉTICA'!A22:CP1081,6,0),"")</f>
        <v>m³</v>
      </c>
      <c r="G8" s="22">
        <f>IF(ISERROR(VLOOKUP($A8,'[1]2ª MED '!$A$5:$J$1048576,8,0)),0,(VLOOKUP($A8,'[1]2ª MED '!$A$5:$J$1048576,8,0)))</f>
        <v>83.9</v>
      </c>
      <c r="H8" s="24">
        <f>IF(COUNTA(G8)&gt;0,VLOOKUP($A8,'[1]PLANILHA SINTÉTICA'!A22:CP1081,16,0),"")</f>
        <v>53.02</v>
      </c>
      <c r="I8" s="24">
        <f t="shared" ref="I8:I46" si="0">ROUND(G8*H8,2)</f>
        <v>4448.38</v>
      </c>
    </row>
    <row r="9" spans="1:9" ht="31.5" x14ac:dyDescent="0.25">
      <c r="A9" s="25" t="s">
        <v>22</v>
      </c>
      <c r="B9" s="22" t="str">
        <f>IF(COUNTA(A9)&gt;0,VLOOKUP($A9,'[1]PLANILHA SINTÉTICA'!A11:CP1070,2,0),"")</f>
        <v>NZR</v>
      </c>
      <c r="C9" s="22" t="str">
        <f>IF(COUNTA(B9)&gt;0,VLOOKUP($A9,'[1]PLANILHA SINTÉTICA'!A11:CQ1070,3,0),"")</f>
        <v>ADMLOCAL.05</v>
      </c>
      <c r="D9" s="22" t="str">
        <f>IF(COUNTA(B9)&gt;0,VLOOKUP($A9,'[1]PLANILHA SINTÉTICA'!A11:CP1070,4,0),"")</f>
        <v>401010-8</v>
      </c>
      <c r="E9" s="23" t="str">
        <f>IF(COUNTA(D9)&gt;0,VLOOKUP($A9,'[1]PLANILHA SINTÉTICA'!A11:CP1070,5,0),"")</f>
        <v>ADMINISTRAÇÃO LOCAL PELO PERÍODO DA OBRA</v>
      </c>
      <c r="F9" s="22" t="str">
        <f>IF(COUNTA(E9)&gt;0,VLOOKUP($A9,'[1]PLANILHA SINTÉTICA'!A11:CP1070,6,0),"")</f>
        <v>un/mês</v>
      </c>
      <c r="G9" s="22">
        <f>IF(ISERROR(VLOOKUP($A9,'[1]2ª MED '!$A$5:$J$1048576,8,0)),0,(VLOOKUP($A9,'[1]2ª MED '!$A$5:$J$1048576,8,0)))</f>
        <v>1</v>
      </c>
      <c r="H9" s="24">
        <f>IF(COUNTA(G9)&gt;0,VLOOKUP($A9,'[1]PLANILHA SINTÉTICA'!A11:CP1070,16,0),"")</f>
        <v>43786.91</v>
      </c>
      <c r="I9" s="24">
        <f t="shared" si="0"/>
        <v>43786.91</v>
      </c>
    </row>
    <row r="10" spans="1:9" ht="94.5" x14ac:dyDescent="0.25">
      <c r="A10" s="42" t="s">
        <v>40</v>
      </c>
      <c r="B10" s="22" t="str">
        <f>IF(COUNTA(A10)&gt;0,VLOOKUP($A10,'[1]PLANILHA SINTÉTICA'!A30:CP1089,2,0),"")</f>
        <v>NZR</v>
      </c>
      <c r="C10" s="22" t="str">
        <f>IF(COUNTA(B10)&gt;0,VLOOKUP($A10,'[1]PLANILHA SINTÉTICA'!A30:CQ1089,3,0),"")</f>
        <v>15.36</v>
      </c>
      <c r="D10" s="22" t="str">
        <f>IF(COUNTA(B10)&gt;0,VLOOKUP($A10,'[1]PLANILHA SINTÉTICA'!A30:CP1089,4,0),"")</f>
        <v>408264-8</v>
      </c>
      <c r="E10" s="23" t="str">
        <f>IF(COUNTA(D10)&gt;0,VLOOKUP($A10,'[1]PLANILHA SINTÉTICA'!A30:CP1089,5,0),"")</f>
        <v>PINTURA IMPERMEABILIZANTE COM TINTA ASFÁLTICA, 2 DEMÃOS, QUARTZOLIT (AQUA), VEDACIT (NEUTROL), VIAPOL (VEDALAGE PRETO), SIKA (IGOL ASFALTO ECO) OU EQUIVALENTE.</v>
      </c>
      <c r="F10" s="22" t="str">
        <f>IF(COUNTA(E10)&gt;0,VLOOKUP($A10,'[1]PLANILHA SINTÉTICA'!A30:CP1089,6,0),"")</f>
        <v>m²</v>
      </c>
      <c r="G10" s="22">
        <f>IF(ISERROR(VLOOKUP($A10,'[1]2ª MED '!$A$5:$J$1048576,8,0)),0,(VLOOKUP($A10,'[1]2ª MED '!$A$5:$J$1048576,8,0)))</f>
        <v>37.68</v>
      </c>
      <c r="H10" s="24">
        <f>IF(COUNTA(G10)&gt;0,VLOOKUP($A10,'[1]PLANILHA SINTÉTICA'!A30:CP1089,16,0),"")</f>
        <v>29.36</v>
      </c>
      <c r="I10" s="24">
        <f t="shared" si="0"/>
        <v>1106.28</v>
      </c>
    </row>
    <row r="11" spans="1:9" ht="141.75" x14ac:dyDescent="0.25">
      <c r="A11" s="42" t="s">
        <v>41</v>
      </c>
      <c r="B11" s="22" t="str">
        <f>IF(COUNTA(A11)&gt;0,VLOOKUP($A11,'[1]PLANILHA SINTÉTICA'!A11:CP1070,2,0),"")</f>
        <v>DEA</v>
      </c>
      <c r="C11" s="22" t="str">
        <f>IF(COUNTA(B11)&gt;0,VLOOKUP($A11,'[1]PLANILHA SINTÉTICA'!A11:CQ1070,3,0),"")</f>
        <v>I.10527</v>
      </c>
      <c r="D11" s="22" t="str">
        <f>IF(COUNTA(B11)&gt;0,VLOOKUP($A11,'[1]PLANILHA SINTÉTICA'!A11:CP1070,4,0),"")</f>
        <v>411684-4</v>
      </c>
      <c r="E11" s="23" t="str">
        <f>IF(COUNTA(D11)&gt;0,VLOOKUP($A11,'[1]PLANILHA SINTÉTICA'!A11:CP1070,5,0),"")</f>
        <v>LOCACAO DE ANDAIME METALICO TUBULAR DE ENCAIXE, TIPO DE TORRE, CADA PAINEL COM LARGURA DE 1 ATE 1,5 M E ALTURA DE *1,00* M, INCLUINDO DIAGONAL, BARRAS DE LIGACAO, SAPATAS OU RODIZIOS, PLATAFORMA METÁLICA, GUARDA CORPO METÁLICO, ESCADA E DEMAIS ITENS NECESSARIOS A MONTAGEM (NAO INCLUI INSTALACAO)</v>
      </c>
      <c r="F11" s="22" t="str">
        <f>IF(COUNTA(E11)&gt;0,VLOOKUP($A11,'[1]PLANILHA SINTÉTICA'!A11:CP1070,6,0),"")</f>
        <v>mXmês</v>
      </c>
      <c r="G11" s="22">
        <f>IF(ISERROR(VLOOKUP($A11,'[1]2ª MED '!$A$5:$J$1048576,8,0)),0,(VLOOKUP($A11,'[1]2ª MED '!$A$5:$J$1048576,8,0)))</f>
        <v>6</v>
      </c>
      <c r="H11" s="24">
        <f>IF(COUNTA(G11)&gt;0,VLOOKUP($A11,'[1]PLANILHA SINTÉTICA'!A11:CP1070,16,0),"")</f>
        <v>26.43</v>
      </c>
      <c r="I11" s="24">
        <f t="shared" si="0"/>
        <v>158.58000000000001</v>
      </c>
    </row>
    <row r="12" spans="1:9" ht="110.25" x14ac:dyDescent="0.25">
      <c r="A12" s="42" t="s">
        <v>42</v>
      </c>
      <c r="B12" s="22" t="str">
        <f>IF(COUNTA(A12)&gt;0,VLOOKUP($A12,'[1]PLANILHA SINTÉTICA'!A17:CP1076,2,0),"")</f>
        <v>NZR</v>
      </c>
      <c r="C12" s="22" t="str">
        <f>IF(COUNTA(B12)&gt;0,VLOOKUP($A12,'[1]PLANILHA SINTÉTICA'!A17:CQ1076,3,0),"")</f>
        <v>05.02.060</v>
      </c>
      <c r="D12" s="22" t="str">
        <f>IF(COUNTA(B12)&gt;0,VLOOKUP($A12,'[1]PLANILHA SINTÉTICA'!A17:CP1076,4,0),"")</f>
        <v>412561-4</v>
      </c>
      <c r="E12" s="23" t="str">
        <f>IF(COUNTA(D12)&gt;0,VLOOKUP($A12,'[1]PLANILHA SINTÉTICA'!A17:CP1076,5,0),"")</f>
        <v>EXECUÇÃO DE ATERRO ABRANGENDO ESPALHAMENTO HOMOGENEIZAÇÃO, UMEDECIMENTO E COMPACTAÇÃO MECÂNICA EM CAMADAS DE 20CM DE ESPESSURA, INCLUSIVE O FORNECIMENTO DO BARRO PROVENIENTE DE JAZIDA A UMA DISTÂNCIA MÁXIMA DE 12KM.</v>
      </c>
      <c r="F12" s="22" t="str">
        <f>IF(COUNTA(E12)&gt;0,VLOOKUP($A12,'[1]PLANILHA SINTÉTICA'!A17:CP1076,6,0),"")</f>
        <v>m³</v>
      </c>
      <c r="G12" s="22">
        <f>IF(ISERROR(VLOOKUP($A12,'[1]2ª MED '!$A$5:$J$1048576,8,0)),0,(VLOOKUP($A12,'[1]2ª MED '!$A$5:$J$1048576,8,0)))</f>
        <v>83.46</v>
      </c>
      <c r="H12" s="24">
        <f>IF(COUNTA(G12)&gt;0,VLOOKUP($A12,'[1]PLANILHA SINTÉTICA'!A17:CP1076,16,0),"")</f>
        <v>119.86</v>
      </c>
      <c r="I12" s="24">
        <f t="shared" si="0"/>
        <v>10003.52</v>
      </c>
    </row>
    <row r="13" spans="1:9" ht="78.75" x14ac:dyDescent="0.25">
      <c r="A13" s="42" t="s">
        <v>23</v>
      </c>
      <c r="B13" s="22" t="str">
        <f>IF(COUNTA(A13)&gt;0,VLOOKUP($A13,'[1]PLANILHA SINTÉTICA'!A35:CP1094,2,0),"")</f>
        <v>SINAPI</v>
      </c>
      <c r="C13" s="22" t="str">
        <f>IF(COUNTA(B13)&gt;0,VLOOKUP($A13,'[1]PLANILHA SINTÉTICA'!A35:CQ1094,3,0),"")</f>
        <v>92762</v>
      </c>
      <c r="D13" s="22" t="str">
        <f>IF(COUNTA(B13)&gt;0,VLOOKUP($A13,'[1]PLANILHA SINTÉTICA'!A35:CP1094,4,0),"")</f>
        <v>432288-6</v>
      </c>
      <c r="E13" s="23" t="str">
        <f>IF(COUNTA(D13)&gt;0,VLOOKUP($A13,'[1]PLANILHA SINTÉTICA'!A35:CP1094,5,0),"")</f>
        <v>ARMAÇÃO DE PILAR OU VIGA DE ESTRUTURA CONVENCIONAL DE CONCRETO ARMADO UTILIZANDO AÇO CA-50 DE 10,0 MM - MONTAGEM. AF_06/2022</v>
      </c>
      <c r="F13" s="22" t="str">
        <f>IF(COUNTA(E13)&gt;0,VLOOKUP($A13,'[1]PLANILHA SINTÉTICA'!A35:CP1094,6,0),"")</f>
        <v>kg</v>
      </c>
      <c r="G13" s="22">
        <f>IF(ISERROR(VLOOKUP($A13,'[1]2ª MED '!$A$5:$J$1048576,8,0)),0,(VLOOKUP($A13,'[1]2ª MED '!$A$5:$J$1048576,8,0)))</f>
        <v>186.29</v>
      </c>
      <c r="H13" s="24">
        <f>IF(COUNTA(G13)&gt;0,VLOOKUP($A13,'[1]PLANILHA SINTÉTICA'!A35:CP1094,16,0),"")</f>
        <v>9.1999999999999993</v>
      </c>
      <c r="I13" s="24">
        <f t="shared" si="0"/>
        <v>1713.87</v>
      </c>
    </row>
    <row r="14" spans="1:9" ht="78.75" x14ac:dyDescent="0.25">
      <c r="A14" s="41" t="s">
        <v>43</v>
      </c>
      <c r="B14" s="22" t="str">
        <f>IF(COUNTA(A14)&gt;0,VLOOKUP($A14,'[1]PLANILHA SINTÉTICA'!A34:CP1093,2,0),"")</f>
        <v>SINAPI</v>
      </c>
      <c r="C14" s="22" t="str">
        <f>IF(COUNTA(B14)&gt;0,VLOOKUP($A14,'[1]PLANILHA SINTÉTICA'!A34:CQ1093,3,0),"")</f>
        <v>92760</v>
      </c>
      <c r="D14" s="22" t="str">
        <f>IF(COUNTA(B14)&gt;0,VLOOKUP($A14,'[1]PLANILHA SINTÉTICA'!A34:CP1093,4,0),"")</f>
        <v>432289-4</v>
      </c>
      <c r="E14" s="23" t="str">
        <f>IF(COUNTA(D14)&gt;0,VLOOKUP($A14,'[1]PLANILHA SINTÉTICA'!A34:CP1093,5,0),"")</f>
        <v>ARMAÇÃO DE PILAR OU VIGA DE ESTRUTURA CONVENCIONAL DE CONCRETO ARMADO UTILIZANDO AÇO CA-50 DE 6,3 MM - MONTAGEM. AF_06/2022</v>
      </c>
      <c r="F14" s="22" t="str">
        <f>IF(COUNTA(E14)&gt;0,VLOOKUP($A14,'[1]PLANILHA SINTÉTICA'!A34:CP1093,6,0),"")</f>
        <v>kg</v>
      </c>
      <c r="G14" s="22">
        <f>IF(ISERROR(VLOOKUP($A14,'[1]2ª MED '!$A$5:$J$1048576,8,0)),0,(VLOOKUP($A14,'[1]2ª MED '!$A$5:$J$1048576,8,0)))</f>
        <v>67.23</v>
      </c>
      <c r="H14" s="24">
        <f>IF(COUNTA(G14)&gt;0,VLOOKUP($A14,'[1]PLANILHA SINTÉTICA'!A34:CP1093,16,0),"")</f>
        <v>11.55</v>
      </c>
      <c r="I14" s="24">
        <f t="shared" si="0"/>
        <v>776.51</v>
      </c>
    </row>
    <row r="15" spans="1:9" ht="78.75" x14ac:dyDescent="0.25">
      <c r="A15" s="42" t="s">
        <v>24</v>
      </c>
      <c r="B15" s="22" t="str">
        <f>IF(COUNTA(A15)&gt;0,VLOOKUP($A15,'[1]PLANILHA SINTÉTICA'!A33:CP1092,2,0),"")</f>
        <v>SINAPI</v>
      </c>
      <c r="C15" s="22" t="str">
        <f>IF(COUNTA(B15)&gt;0,VLOOKUP($A15,'[1]PLANILHA SINTÉTICA'!A33:CQ1092,3,0),"")</f>
        <v>92759</v>
      </c>
      <c r="D15" s="22" t="str">
        <f>IF(COUNTA(B15)&gt;0,VLOOKUP($A15,'[1]PLANILHA SINTÉTICA'!A33:CP1092,4,0),"")</f>
        <v>432290-8</v>
      </c>
      <c r="E15" s="23" t="str">
        <f>IF(COUNTA(D15)&gt;0,VLOOKUP($A15,'[1]PLANILHA SINTÉTICA'!A33:CP1092,5,0),"")</f>
        <v>ARMAÇÃO DE PILAR OU VIGA DE ESTRUTURA CONVENCIONAL DE CONCRETO ARMADO UTILIZANDO AÇO CA-60 DE 5,0 MM - MONTAGEM. AF_06/2022</v>
      </c>
      <c r="F15" s="22" t="str">
        <f>IF(COUNTA(E15)&gt;0,VLOOKUP($A15,'[1]PLANILHA SINTÉTICA'!A33:CP1092,6,0),"")</f>
        <v>kg</v>
      </c>
      <c r="G15" s="22">
        <f>IF(ISERROR(VLOOKUP($A15,'[1]2ª MED '!$A$5:$J$1048576,8,0)),0,(VLOOKUP($A15,'[1]2ª MED '!$A$5:$J$1048576,8,0)))</f>
        <v>73.069999999999993</v>
      </c>
      <c r="H15" s="24">
        <f>IF(COUNTA(G15)&gt;0,VLOOKUP($A15,'[1]PLANILHA SINTÉTICA'!A33:CP1092,16,0),"")</f>
        <v>12.74</v>
      </c>
      <c r="I15" s="24">
        <f t="shared" si="0"/>
        <v>930.91</v>
      </c>
    </row>
    <row r="16" spans="1:9" ht="126" x14ac:dyDescent="0.25">
      <c r="A16" s="42" t="s">
        <v>25</v>
      </c>
      <c r="B16" s="22" t="str">
        <f>IF(COUNTA(A16)&gt;0,VLOOKUP($A16,'[1]PLANILHA SINTÉTICA'!A20:CP1079,2,0),"")</f>
        <v>NZR</v>
      </c>
      <c r="C16" s="22" t="str">
        <f>IF(COUNTA(B16)&gt;0,VLOOKUP($A16,'[1]PLANILHA SINTÉTICA'!A20:CQ1079,3,0),"")</f>
        <v>03.03.045</v>
      </c>
      <c r="D16" s="22" t="str">
        <f>IF(COUNTA(B16)&gt;0,VLOOKUP($A16,'[1]PLANILHA SINTÉTICA'!A20:CP1079,4,0),"")</f>
        <v>435141-0</v>
      </c>
      <c r="E16" s="23" t="str">
        <f>IF(COUNTA(D16)&gt;0,VLOOKUP($A16,'[1]PLANILHA SINTÉTICA'!A20:CP1079,5,0),"")</f>
        <v>FORNECIMENTO E MONTAGEM DE TELA DE SINALIZAÇÃO LARANJA (H=1,20M) FIXADA EM MONTANTES DE FERRO DE 1/2 POL. OU EM BARROTES DE MADEIRA 3X3 POL. COLOCADOS SOBRE BASE DE CONCRETO TRAÇO 1:4:8, ESPAÇADOS A CADA 2M, INCLUSIVE POSTERIOR RETIRADA E REAPROVEITAMENTO.</v>
      </c>
      <c r="F16" s="22" t="str">
        <f>IF(COUNTA(E16)&gt;0,VLOOKUP($A16,'[1]PLANILHA SINTÉTICA'!A20:CP1079,6,0),"")</f>
        <v>m</v>
      </c>
      <c r="G16" s="22">
        <f>IF(ISERROR(VLOOKUP($A16,'[1]2ª MED '!$A$5:$J$1048576,8,0)),0,(VLOOKUP($A16,'[1]2ª MED '!$A$5:$J$1048576,8,0)))</f>
        <v>50</v>
      </c>
      <c r="H16" s="24">
        <f>IF(COUNTA(G16)&gt;0,VLOOKUP($A16,'[1]PLANILHA SINTÉTICA'!A20:CP1079,16,0),"")</f>
        <v>19.28</v>
      </c>
      <c r="I16" s="24">
        <f t="shared" si="0"/>
        <v>964</v>
      </c>
    </row>
    <row r="17" spans="1:9" ht="31.5" x14ac:dyDescent="0.25">
      <c r="A17" s="42" t="s">
        <v>44</v>
      </c>
      <c r="B17" s="22" t="str">
        <f>IF(COUNTA(A17)&gt;0,VLOOKUP($A17,'[1]PLANILHA SINTÉTICA'!A16:CP1075,2,0),"")</f>
        <v>SINAPI</v>
      </c>
      <c r="C17" s="22" t="str">
        <f>IF(COUNTA(B17)&gt;0,VLOOKUP($A17,'[1]PLANILHA SINTÉTICA'!A16:CQ1075,3,0),"")</f>
        <v>94319</v>
      </c>
      <c r="D17" s="22" t="str">
        <f>IF(COUNTA(B17)&gt;0,VLOOKUP($A17,'[1]PLANILHA SINTÉTICA'!A16:CP1075,4,0),"")</f>
        <v>438994-8</v>
      </c>
      <c r="E17" s="23" t="str">
        <f>IF(COUNTA(D17)&gt;0,VLOOKUP($A17,'[1]PLANILHA SINTÉTICA'!A16:CP1075,5,0),"")</f>
        <v>ATERRO MANUAL DE VALAS COM SOLO ARGILO-ARENOSO. AF_08/2023</v>
      </c>
      <c r="F17" s="22" t="str">
        <f>IF(COUNTA(E17)&gt;0,VLOOKUP($A17,'[1]PLANILHA SINTÉTICA'!A16:CP1075,6,0),"")</f>
        <v>m³</v>
      </c>
      <c r="G17" s="22">
        <f>IF(ISERROR(VLOOKUP($A17,'[1]2ª MED '!$A$5:$J$1048576,8,0)),0,(VLOOKUP($A17,'[1]2ª MED '!$A$5:$J$1048576,8,0)))</f>
        <v>25</v>
      </c>
      <c r="H17" s="24">
        <f>IF(COUNTA(G17)&gt;0,VLOOKUP($A17,'[1]PLANILHA SINTÉTICA'!A16:CP1075,16,0),"")</f>
        <v>73.319999999999993</v>
      </c>
      <c r="I17" s="24">
        <f t="shared" si="0"/>
        <v>1833</v>
      </c>
    </row>
    <row r="18" spans="1:9" ht="31.5" x14ac:dyDescent="0.25">
      <c r="A18" s="42" t="s">
        <v>45</v>
      </c>
      <c r="B18" s="22" t="str">
        <f>IF(COUNTA(A18)&gt;0,VLOOKUP($A18,'[1]PLANILHA SINTÉTICA'!A25:CP1084,2,0),"")</f>
        <v>SINAPI</v>
      </c>
      <c r="C18" s="22" t="str">
        <f>IF(COUNTA(B18)&gt;0,VLOOKUP($A18,'[1]PLANILHA SINTÉTICA'!A25:CQ1084,3,0),"")</f>
        <v>94319</v>
      </c>
      <c r="D18" s="22" t="str">
        <f>IF(COUNTA(B18)&gt;0,VLOOKUP($A18,'[1]PLANILHA SINTÉTICA'!A25:CP1084,4,0),"")</f>
        <v>438994-8</v>
      </c>
      <c r="E18" s="23" t="str">
        <f>IF(COUNTA(D18)&gt;0,VLOOKUP($A18,'[1]PLANILHA SINTÉTICA'!A25:CP1084,5,0),"")</f>
        <v>ATERRO MANUAL DE VALAS COM SOLO ARGILO-ARENOSO. AF_08/2023</v>
      </c>
      <c r="F18" s="22" t="str">
        <f>IF(COUNTA(E18)&gt;0,VLOOKUP($A18,'[1]PLANILHA SINTÉTICA'!A25:CP1084,6,0),"")</f>
        <v>m³</v>
      </c>
      <c r="G18" s="22">
        <f>IF(ISERROR(VLOOKUP($A18,'[1]2ª MED '!$A$5:$J$1048576,8,0)),0,(VLOOKUP($A18,'[1]2ª MED '!$A$5:$J$1048576,8,0)))</f>
        <v>48.61</v>
      </c>
      <c r="H18" s="24">
        <f>IF(COUNTA(G18)&gt;0,VLOOKUP($A18,'[1]PLANILHA SINTÉTICA'!A25:CP1084,16,0),"")</f>
        <v>73.319999999999993</v>
      </c>
      <c r="I18" s="24">
        <f t="shared" si="0"/>
        <v>3564.09</v>
      </c>
    </row>
    <row r="19" spans="1:9" ht="94.5" x14ac:dyDescent="0.25">
      <c r="A19" s="42" t="s">
        <v>46</v>
      </c>
      <c r="B19" s="22" t="str">
        <f>IF(COUNTA(A19)&gt;0,VLOOKUP($A19,'[1]PLANILHA SINTÉTICA'!A10:CP1069,2,0),"")</f>
        <v>NZR</v>
      </c>
      <c r="C19" s="22" t="str">
        <f>IF(COUNTA(B19)&gt;0,VLOOKUP($A19,'[1]PLANILHA SINTÉTICA'!A10:CQ1069,3,0),"")</f>
        <v>15.36</v>
      </c>
      <c r="D19" s="22" t="str">
        <f>IF(COUNTA(B19)&gt;0,VLOOKUP($A19,'[1]PLANILHA SINTÉTICA'!A10:CP1069,4,0),"")</f>
        <v>439768-1</v>
      </c>
      <c r="E19" s="23" t="str">
        <f>IF(COUNTA(D19)&gt;0,VLOOKUP($A19,'[1]PLANILHA SINTÉTICA'!A10:CP1069,5,0),"")</f>
        <v>PINTURA IMPERMEABILIZANTE COM TINTA ASFÁLTICA, 2 DEMÃOS, QUARTZOLIT (AQUA), VEDACIT (NEUTROL), VIAPOL (VEDALAGE PRETO), SIKA (IGOL ASFALTO ECO) OU EQUIVALENTE.</v>
      </c>
      <c r="F19" s="22" t="str">
        <f>IF(COUNTA(E19)&gt;0,VLOOKUP($A19,'[1]PLANILHA SINTÉTICA'!A10:CP1069,6,0),"")</f>
        <v>m²</v>
      </c>
      <c r="G19" s="22">
        <f>IF(ISERROR(VLOOKUP($A19,'[1]2ª MED '!$A$5:$J$1048576,8,0)),0,(VLOOKUP($A19,'[1]2ª MED '!$A$5:$J$1048576,8,0)))</f>
        <v>79.03</v>
      </c>
      <c r="H19" s="24">
        <f>IF(COUNTA(G19)&gt;0,VLOOKUP($A19,'[1]PLANILHA SINTÉTICA'!A10:CP1069,16,0),"")</f>
        <v>29.36</v>
      </c>
      <c r="I19" s="24">
        <f t="shared" si="0"/>
        <v>2320.3200000000002</v>
      </c>
    </row>
    <row r="20" spans="1:9" ht="94.5" x14ac:dyDescent="0.25">
      <c r="A20" s="42" t="s">
        <v>47</v>
      </c>
      <c r="B20" s="22" t="str">
        <f>IF(COUNTA(A20)&gt;0,VLOOKUP($A20,'[1]PLANILHA SINTÉTICA'!A26:CP1085,2,0),"")</f>
        <v>NZR</v>
      </c>
      <c r="C20" s="22" t="str">
        <f>IF(COUNTA(B20)&gt;0,VLOOKUP($A20,'[1]PLANILHA SINTÉTICA'!A26:CQ1085,3,0),"")</f>
        <v>15.36</v>
      </c>
      <c r="D20" s="22" t="str">
        <f>IF(COUNTA(B20)&gt;0,VLOOKUP($A20,'[1]PLANILHA SINTÉTICA'!A26:CP1085,4,0),"")</f>
        <v>439768-1</v>
      </c>
      <c r="E20" s="23" t="str">
        <f>IF(COUNTA(D20)&gt;0,VLOOKUP($A20,'[1]PLANILHA SINTÉTICA'!A26:CP1085,5,0),"")</f>
        <v>PINTURA IMPERMEABILIZANTE COM TINTA ASFÁLTICA, 2 DEMÃOS, QUARTZOLIT (AQUA), VEDACIT (NEUTROL), VIAPOL (VEDALAGE PRETO), SIKA (IGOL ASFALTO ECO) OU EQUIVALENTE.</v>
      </c>
      <c r="F20" s="22" t="str">
        <f>IF(COUNTA(E20)&gt;0,VLOOKUP($A20,'[1]PLANILHA SINTÉTICA'!A26:CP1085,6,0),"")</f>
        <v>m²</v>
      </c>
      <c r="G20" s="22">
        <f>IF(ISERROR(VLOOKUP($A20,'[1]2ª MED '!$A$5:$J$1048576,8,0)),0,(VLOOKUP($A20,'[1]2ª MED '!$A$5:$J$1048576,8,0)))</f>
        <v>197.95</v>
      </c>
      <c r="H20" s="24">
        <f>IF(COUNTA(G20)&gt;0,VLOOKUP($A20,'[1]PLANILHA SINTÉTICA'!A26:CP1085,16,0),"")</f>
        <v>29.36</v>
      </c>
      <c r="I20" s="24">
        <f t="shared" si="0"/>
        <v>5811.81</v>
      </c>
    </row>
    <row r="21" spans="1:9" ht="78.75" x14ac:dyDescent="0.25">
      <c r="A21" s="42" t="s">
        <v>26</v>
      </c>
      <c r="B21" s="22" t="str">
        <f>IF(COUNTA(A21)&gt;0,VLOOKUP($A21,'[1]PLANILHA SINTÉTICA'!A36:CP1095,2,0),"")</f>
        <v>SINAPI</v>
      </c>
      <c r="C21" s="22" t="str">
        <f>IF(COUNTA(B21)&gt;0,VLOOKUP($A21,'[1]PLANILHA SINTÉTICA'!A36:CQ1095,3,0),"")</f>
        <v>92764</v>
      </c>
      <c r="D21" s="22" t="str">
        <f>IF(COUNTA(B21)&gt;0,VLOOKUP($A21,'[1]PLANILHA SINTÉTICA'!A36:CP1095,4,0),"")</f>
        <v>439957-9</v>
      </c>
      <c r="E21" s="23" t="str">
        <f>IF(COUNTA(D21)&gt;0,VLOOKUP($A21,'[1]PLANILHA SINTÉTICA'!A36:CP1095,5,0),"")</f>
        <v>ARMAÇÃO DE PILAR OU VIGA DE ESTRUTURA CONVENCIONAL DE CONCRETO ARMADO UTILIZANDO AÇO CA-50 DE 16,0 MM - MONTAGEM. AF_06/2022</v>
      </c>
      <c r="F21" s="22" t="str">
        <f>IF(COUNTA(E21)&gt;0,VLOOKUP($A21,'[1]PLANILHA SINTÉTICA'!A36:CP1095,6,0),"")</f>
        <v>kg</v>
      </c>
      <c r="G21" s="22">
        <f>IF(ISERROR(VLOOKUP($A21,'[1]2ª MED '!$A$5:$J$1048576,8,0)),0,(VLOOKUP($A21,'[1]2ª MED '!$A$5:$J$1048576,8,0)))</f>
        <v>21.68</v>
      </c>
      <c r="H21" s="24">
        <f>IF(COUNTA(G21)&gt;0,VLOOKUP($A21,'[1]PLANILHA SINTÉTICA'!A36:CP1095,16,0),"")</f>
        <v>7.32</v>
      </c>
      <c r="I21" s="24">
        <f t="shared" si="0"/>
        <v>158.69999999999999</v>
      </c>
    </row>
    <row r="22" spans="1:9" ht="78.75" x14ac:dyDescent="0.25">
      <c r="A22" s="42" t="s">
        <v>48</v>
      </c>
      <c r="B22" s="22" t="str">
        <f>IF(COUNTA(A22)&gt;0,VLOOKUP($A22,'[1]PLANILHA SINTÉTICA'!A37:CP1096,2,0),"")</f>
        <v>SINAPI</v>
      </c>
      <c r="C22" s="22" t="str">
        <f>IF(COUNTA(B22)&gt;0,VLOOKUP($A22,'[1]PLANILHA SINTÉTICA'!A37:CQ1096,3,0),"")</f>
        <v>92765</v>
      </c>
      <c r="D22" s="22" t="str">
        <f>IF(COUNTA(B22)&gt;0,VLOOKUP($A22,'[1]PLANILHA SINTÉTICA'!A37:CP1096,4,0),"")</f>
        <v>456067-1</v>
      </c>
      <c r="E22" s="23" t="str">
        <f>IF(COUNTA(D22)&gt;0,VLOOKUP($A22,'[1]PLANILHA SINTÉTICA'!A37:CP1096,5,0),"")</f>
        <v>ARMAÇÃO DE PILAR OU VIGA DE ESTRUTURA CONVENCIONAL DE CONCRETO ARMADO UTILIZANDO AÇO CA-50 DE 20,0 MM - MONTAGEM. AF_06/2022</v>
      </c>
      <c r="F22" s="22" t="str">
        <f>IF(COUNTA(E22)&gt;0,VLOOKUP($A22,'[1]PLANILHA SINTÉTICA'!A37:CP1096,6,0),"")</f>
        <v>kg</v>
      </c>
      <c r="G22" s="22">
        <f>IF(ISERROR(VLOOKUP($A22,'[1]2ª MED '!$A$5:$J$1048576,8,0)),0,(VLOOKUP($A22,'[1]2ª MED '!$A$5:$J$1048576,8,0)))</f>
        <v>634.08000000000004</v>
      </c>
      <c r="H22" s="24">
        <f>IF(COUNTA(G22)&gt;0,VLOOKUP($A22,'[1]PLANILHA SINTÉTICA'!A37:CP1096,16,0),"")</f>
        <v>8.24</v>
      </c>
      <c r="I22" s="24">
        <f t="shared" si="0"/>
        <v>5224.82</v>
      </c>
    </row>
    <row r="23" spans="1:9" ht="31.5" x14ac:dyDescent="0.25">
      <c r="A23" s="25" t="s">
        <v>27</v>
      </c>
      <c r="B23" s="22" t="str">
        <f>IF(COUNTA(A23)&gt;0,VLOOKUP($A23,'[1]PLANILHA SINTÉTICA'!A18:CP1077,2,0),"")</f>
        <v>NZR</v>
      </c>
      <c r="C23" s="22" t="str">
        <f>IF(COUNTA(B23)&gt;0,VLOOKUP($A23,'[1]PLANILHA SINTÉTICA'!A18:CQ1077,3,0),"")</f>
        <v>1.5A</v>
      </c>
      <c r="D23" s="22" t="str">
        <f>IF(COUNTA(B23)&gt;0,VLOOKUP($A23,'[1]PLANILHA SINTÉTICA'!A18:CP1077,4,0),"")</f>
        <v>467468-5</v>
      </c>
      <c r="E23" s="23" t="str">
        <f>IF(COUNTA(D23)&gt;0,VLOOKUP($A23,'[1]PLANILHA SINTÉTICA'!A18:CP1077,5,0),"")</f>
        <v>LIGAÇÃO PROVISÓRIA DE ENERGIA. (CONTAINER)</v>
      </c>
      <c r="F23" s="22" t="str">
        <f>IF(COUNTA(E23)&gt;0,VLOOKUP($A23,'[1]PLANILHA SINTÉTICA'!A18:CP1077,6,0),"")</f>
        <v>un</v>
      </c>
      <c r="G23" s="22">
        <f>IF(ISERROR(VLOOKUP($A23,'[1]2ª MED '!$A$5:$J$1048576,8,0)),0,(VLOOKUP($A23,'[1]2ª MED '!$A$5:$J$1048576,8,0)))</f>
        <v>2</v>
      </c>
      <c r="H23" s="24">
        <f>IF(COUNTA(G23)&gt;0,VLOOKUP($A23,'[1]PLANILHA SINTÉTICA'!A18:CP1077,16,0),"")</f>
        <v>260.32</v>
      </c>
      <c r="I23" s="24">
        <f t="shared" si="0"/>
        <v>520.64</v>
      </c>
    </row>
    <row r="24" spans="1:9" ht="94.5" x14ac:dyDescent="0.25">
      <c r="A24" s="42" t="s">
        <v>49</v>
      </c>
      <c r="B24" s="22" t="str">
        <f>IF(COUNTA(A24)&gt;0,VLOOKUP($A24,'[1]PLANILHA SINTÉTICA'!A18:CP1077,2,0),"")</f>
        <v>SINAPI</v>
      </c>
      <c r="C24" s="22" t="str">
        <f>IF(COUNTA(B24)&gt;0,VLOOKUP($A24,'[1]PLANILHA SINTÉTICA'!A18:CQ1077,3,0),"")</f>
        <v>92419</v>
      </c>
      <c r="D24" s="22" t="str">
        <f>IF(COUNTA(B24)&gt;0,VLOOKUP($A24,'[1]PLANILHA SINTÉTICA'!A18:CP1077,4,0),"")</f>
        <v>469865-7</v>
      </c>
      <c r="E24" s="23" t="str">
        <f>IF(COUNTA(D24)&gt;0,VLOOKUP($A24,'[1]PLANILHA SINTÉTICA'!A18:CP1077,5,0),"")</f>
        <v>MONTAGEM E DESMONTAGEM DE FÔRMA DE PILARES RETANGULARES E ESTRUTURAS SIMILARES, PÉ-DIREITO SIMPLES, EM CHAPA DE MADEIRA COMPENSADA RESINADA, 4 UTILIZAÇÕES. AF_09/2020</v>
      </c>
      <c r="F24" s="22" t="str">
        <f>IF(COUNTA(E24)&gt;0,VLOOKUP($A24,'[1]PLANILHA SINTÉTICA'!A18:CP1077,6,0),"")</f>
        <v>m²</v>
      </c>
      <c r="G24" s="22">
        <f>IF(ISERROR(VLOOKUP($A24,'[1]2ª MED '!$A$5:$J$1048576,8,0)),0,(VLOOKUP($A24,'[1]2ª MED '!$A$5:$J$1048576,8,0)))</f>
        <v>37.68</v>
      </c>
      <c r="H24" s="24">
        <f>IF(COUNTA(G24)&gt;0,VLOOKUP($A24,'[1]PLANILHA SINTÉTICA'!A18:CP1077,16,0),"")</f>
        <v>91.899999999999991</v>
      </c>
      <c r="I24" s="24">
        <f t="shared" si="0"/>
        <v>3462.79</v>
      </c>
    </row>
    <row r="25" spans="1:9" ht="94.5" x14ac:dyDescent="0.25">
      <c r="A25" s="42" t="s">
        <v>50</v>
      </c>
      <c r="B25" s="22" t="str">
        <f>IF(COUNTA(A25)&gt;0,VLOOKUP($A25,'[1]PLANILHA SINTÉTICA'!A28:CP1087,2,0),"")</f>
        <v>SINAPI</v>
      </c>
      <c r="C25" s="22" t="str">
        <f>IF(COUNTA(B25)&gt;0,VLOOKUP($A25,'[1]PLANILHA SINTÉTICA'!A28:CQ1087,3,0),"")</f>
        <v>92419</v>
      </c>
      <c r="D25" s="22" t="str">
        <f>IF(COUNTA(B25)&gt;0,VLOOKUP($A25,'[1]PLANILHA SINTÉTICA'!A28:CP1087,4,0),"")</f>
        <v>469865-7</v>
      </c>
      <c r="E25" s="23" t="str">
        <f>IF(COUNTA(D25)&gt;0,VLOOKUP($A25,'[1]PLANILHA SINTÉTICA'!A28:CP1087,5,0),"")</f>
        <v>MONTAGEM E DESMONTAGEM DE FÔRMA DE PILARES RETANGULARES E ESTRUTURAS SIMILARES, PÉ-DIREITO SIMPLES, EM CHAPA DE MADEIRA COMPENSADA RESINADA, 4 UTILIZAÇÕES. AF_09/2020</v>
      </c>
      <c r="F25" s="22" t="str">
        <f>IF(COUNTA(E25)&gt;0,VLOOKUP($A25,'[1]PLANILHA SINTÉTICA'!A28:CP1087,6,0),"")</f>
        <v>m²</v>
      </c>
      <c r="G25" s="22">
        <f>IF(ISERROR(VLOOKUP($A25,'[1]2ª MED '!$A$5:$J$1048576,8,0)),0,(VLOOKUP($A25,'[1]2ª MED '!$A$5:$J$1048576,8,0)))</f>
        <v>24.9</v>
      </c>
      <c r="H25" s="24">
        <f>IF(COUNTA(G25)&gt;0,VLOOKUP($A25,'[1]PLANILHA SINTÉTICA'!A28:CP1087,16,0),"")</f>
        <v>91.899999999999991</v>
      </c>
      <c r="I25" s="24">
        <f t="shared" si="0"/>
        <v>2288.31</v>
      </c>
    </row>
    <row r="26" spans="1:9" ht="63" x14ac:dyDescent="0.25">
      <c r="A26" s="42" t="s">
        <v>51</v>
      </c>
      <c r="B26" s="22" t="str">
        <f>IF(COUNTA(A26)&gt;0,VLOOKUP($A26,'[1]PLANILHA SINTÉTICA'!A14:CP1073,2,0),"")</f>
        <v>SINAPI</v>
      </c>
      <c r="C26" s="22" t="str">
        <f>IF(COUNTA(B26)&gt;0,VLOOKUP($A26,'[1]PLANILHA SINTÉTICA'!A14:CQ1073,3,0),"")</f>
        <v>97064</v>
      </c>
      <c r="D26" s="22" t="str">
        <f>IF(COUNTA(B26)&gt;0,VLOOKUP($A26,'[1]PLANILHA SINTÉTICA'!A14:CP1073,4,0),"")</f>
        <v>478652-1</v>
      </c>
      <c r="E26" s="23" t="str">
        <f>IF(COUNTA(D26)&gt;0,VLOOKUP($A26,'[1]PLANILHA SINTÉTICA'!A14:CP1073,5,0),"")</f>
        <v>MONTAGEM E DESMONTAGEM DE ANDAIME TUBULAR TIPO "TORRE" (EXCLUSIVE ANDAIME E LIMPEZA). AF_03/2024</v>
      </c>
      <c r="F26" s="22" t="str">
        <f>IF(COUNTA(E26)&gt;0,VLOOKUP($A26,'[1]PLANILHA SINTÉTICA'!A14:CP1073,6,0),"")</f>
        <v>m</v>
      </c>
      <c r="G26" s="22">
        <f>IF(ISERROR(VLOOKUP($A26,'[1]2ª MED '!$A$5:$J$1048576,8,0)),0,(VLOOKUP($A26,'[1]2ª MED '!$A$5:$J$1048576,8,0)))</f>
        <v>6</v>
      </c>
      <c r="H26" s="24">
        <f>IF(COUNTA(G26)&gt;0,VLOOKUP($A26,'[1]PLANILHA SINTÉTICA'!A14:CP1073,16,0),"")</f>
        <v>31.82</v>
      </c>
      <c r="I26" s="24">
        <f t="shared" si="0"/>
        <v>190.92</v>
      </c>
    </row>
    <row r="27" spans="1:9" ht="47.25" x14ac:dyDescent="0.25">
      <c r="A27" s="42" t="s">
        <v>28</v>
      </c>
      <c r="B27" s="22" t="str">
        <f>IF(COUNTA(A27)&gt;0,VLOOKUP($A27,'[1]PLANILHA SINTÉTICA'!A13:CP1072,2,0),"")</f>
        <v>SINAPI</v>
      </c>
      <c r="C27" s="22" t="str">
        <f>IF(COUNTA(B27)&gt;0,VLOOKUP($A27,'[1]PLANILHA SINTÉTICA'!A13:CQ1072,3,0),"")</f>
        <v>96616</v>
      </c>
      <c r="D27" s="22" t="str">
        <f>IF(COUNTA(B27)&gt;0,VLOOKUP($A27,'[1]PLANILHA SINTÉTICA'!A13:CP1072,4,0),"")</f>
        <v>481761-3</v>
      </c>
      <c r="E27" s="23" t="str">
        <f>IF(COUNTA(D27)&gt;0,VLOOKUP($A27,'[1]PLANILHA SINTÉTICA'!A13:CP1072,5,0),"")</f>
        <v>LASTRO DE CONCRETO MAGRO, APLICADO EM BLOCOS DE COROAMENTO OU SAPATAS. AF_01/2024</v>
      </c>
      <c r="F27" s="22" t="str">
        <f>IF(COUNTA(E27)&gt;0,VLOOKUP($A27,'[1]PLANILHA SINTÉTICA'!A13:CP1072,6,0),"")</f>
        <v>m³</v>
      </c>
      <c r="G27" s="22">
        <f>IF(ISERROR(VLOOKUP($A27,'[1]2ª MED '!$A$5:$J$1048576,8,0)),0,(VLOOKUP($A27,'[1]2ª MED '!$A$5:$J$1048576,8,0)))</f>
        <v>1.41</v>
      </c>
      <c r="H27" s="24">
        <f>IF(COUNTA(G27)&gt;0,VLOOKUP($A27,'[1]PLANILHA SINTÉTICA'!A13:CP1072,16,0),"")</f>
        <v>766.2</v>
      </c>
      <c r="I27" s="24">
        <f t="shared" si="0"/>
        <v>1080.3399999999999</v>
      </c>
    </row>
    <row r="28" spans="1:9" ht="78.75" x14ac:dyDescent="0.25">
      <c r="A28" s="42" t="s">
        <v>52</v>
      </c>
      <c r="B28" s="22" t="str">
        <f>IF(COUNTA(A28)&gt;0,VLOOKUP($A28,'[1]PLANILHA SINTÉTICA'!A24:CP1083,2,0),"")</f>
        <v>SINAPI</v>
      </c>
      <c r="C28" s="22" t="str">
        <f>IF(COUNTA(B28)&gt;0,VLOOKUP($A28,'[1]PLANILHA SINTÉTICA'!A24:CQ1083,3,0),"")</f>
        <v>96539</v>
      </c>
      <c r="D28" s="22" t="str">
        <f>IF(COUNTA(B28)&gt;0,VLOOKUP($A28,'[1]PLANILHA SINTÉTICA'!A24:CP1083,4,0),"")</f>
        <v>483316-3</v>
      </c>
      <c r="E28" s="23" t="str">
        <f>IF(COUNTA(D28)&gt;0,VLOOKUP($A28,'[1]PLANILHA SINTÉTICA'!A24:CP1083,5,0),"")</f>
        <v>FABRICAÇÃO, MONTAGEM E DESMONTAGEM DE FÔRMA PARA VIGA BALDRAME, EM CHAPA DE MADEIRA COMPENSADA RESINADA, E=17 MM, 2 UTILIZAÇÕES. AF_01/2024</v>
      </c>
      <c r="F28" s="22" t="str">
        <f>IF(COUNTA(E28)&gt;0,VLOOKUP($A28,'[1]PLANILHA SINTÉTICA'!A24:CP1083,6,0),"")</f>
        <v>m²</v>
      </c>
      <c r="G28" s="22">
        <f>IF(ISERROR(VLOOKUP($A28,'[1]2ª MED '!$A$5:$J$1048576,8,0)),0,(VLOOKUP($A28,'[1]2ª MED '!$A$5:$J$1048576,8,0)))</f>
        <v>172.15</v>
      </c>
      <c r="H28" s="24">
        <f>IF(COUNTA(G28)&gt;0,VLOOKUP($A28,'[1]PLANILHA SINTÉTICA'!A24:CP1083,16,0),"")</f>
        <v>132.63999999999999</v>
      </c>
      <c r="I28" s="24">
        <f t="shared" si="0"/>
        <v>22833.98</v>
      </c>
    </row>
    <row r="29" spans="1:9" ht="63" x14ac:dyDescent="0.25">
      <c r="A29" s="42" t="s">
        <v>29</v>
      </c>
      <c r="B29" s="22" t="str">
        <f>IF(COUNTA(A29)&gt;0,VLOOKUP($A29,'[1]PLANILHA SINTÉTICA'!A15:CP1074,2,0),"")</f>
        <v>SINAPI</v>
      </c>
      <c r="C29" s="22" t="str">
        <f>IF(COUNTA(B29)&gt;0,VLOOKUP($A29,'[1]PLANILHA SINTÉTICA'!A15:CQ1074,3,0),"")</f>
        <v>99059</v>
      </c>
      <c r="D29" s="22" t="str">
        <f>IF(COUNTA(B29)&gt;0,VLOOKUP($A29,'[1]PLANILHA SINTÉTICA'!A15:CP1074,4,0),"")</f>
        <v>498013-1</v>
      </c>
      <c r="E29" s="23" t="str">
        <f>IF(COUNTA(D29)&gt;0,VLOOKUP($A29,'[1]PLANILHA SINTÉTICA'!A15:CP1074,5,0),"")</f>
        <v>LOCAÇÃO CONVENCIONAL DE OBRA, UTILIZANDO GABARITO DE TÁBUAS CORRIDAS PONTALETADAS A CADA 2,00M -  2 UTILIZAÇÕES. AF_03/2024</v>
      </c>
      <c r="F29" s="22" t="str">
        <f>IF(COUNTA(E29)&gt;0,VLOOKUP($A29,'[1]PLANILHA SINTÉTICA'!A15:CP1074,6,0),"")</f>
        <v>m</v>
      </c>
      <c r="G29" s="22">
        <f>IF(ISERROR(VLOOKUP($A29,'[1]2ª MED '!$A$5:$J$1048576,8,0)),0,(VLOOKUP($A29,'[1]2ª MED '!$A$5:$J$1048576,8,0)))</f>
        <v>38.659999999999997</v>
      </c>
      <c r="H29" s="24">
        <f>IF(COUNTA(G29)&gt;0,VLOOKUP($A29,'[1]PLANILHA SINTÉTICA'!A15:CP1074,16,0),"")</f>
        <v>64.69</v>
      </c>
      <c r="I29" s="24">
        <f t="shared" si="0"/>
        <v>2500.92</v>
      </c>
    </row>
    <row r="30" spans="1:9" ht="78.75" x14ac:dyDescent="0.25">
      <c r="A30" s="42" t="s">
        <v>30</v>
      </c>
      <c r="B30" s="22" t="str">
        <f>IF(COUNTA(A30)&gt;0,VLOOKUP($A30,'[1]PLANILHA SINTÉTICA'!A17:CP1076,2,0),"")</f>
        <v>SINAPI</v>
      </c>
      <c r="C30" s="22" t="str">
        <f>IF(COUNTA(B30)&gt;0,VLOOKUP($A30,'[1]PLANILHA SINTÉTICA'!A17:CQ1076,3,0),"")</f>
        <v>96521</v>
      </c>
      <c r="D30" s="22" t="str">
        <f>IF(COUNTA(B30)&gt;0,VLOOKUP($A30,'[1]PLANILHA SINTÉTICA'!A17:CP1076,4,0),"")</f>
        <v>500556-6</v>
      </c>
      <c r="E30" s="23" t="str">
        <f>IF(COUNTA(D30)&gt;0,VLOOKUP($A30,'[1]PLANILHA SINTÉTICA'!A17:CP1076,5,0),"")</f>
        <v>ESCAVAÇÃO MECANIZADA PARA BLOCO DE COROAMENTO OU SAPATA COM RETROESCAVADEIRA (INCLUINDO ESCAVAÇÃO PARA COLOCAÇÃO DE FÔRMAS). AF_01/2024</v>
      </c>
      <c r="F30" s="22" t="str">
        <f>IF(COUNTA(E30)&gt;0,VLOOKUP($A30,'[1]PLANILHA SINTÉTICA'!A17:CP1076,6,0),"")</f>
        <v>m³</v>
      </c>
      <c r="G30" s="22">
        <f>IF(ISERROR(VLOOKUP($A30,'[1]2ª MED '!$A$5:$J$1048576,8,0)),0,(VLOOKUP($A30,'[1]2ª MED '!$A$5:$J$1048576,8,0)))</f>
        <v>202.03</v>
      </c>
      <c r="H30" s="24">
        <f>IF(COUNTA(G30)&gt;0,VLOOKUP($A30,'[1]PLANILHA SINTÉTICA'!A17:CP1076,16,0),"")</f>
        <v>41.09</v>
      </c>
      <c r="I30" s="24">
        <f t="shared" si="0"/>
        <v>8301.41</v>
      </c>
    </row>
    <row r="31" spans="1:9" ht="78.75" x14ac:dyDescent="0.25">
      <c r="A31" s="42" t="s">
        <v>31</v>
      </c>
      <c r="B31" s="22" t="str">
        <f>IF(COUNTA(A31)&gt;0,VLOOKUP($A31,'[1]PLANILHA SINTÉTICA'!A29:CP1088,2,0),"")</f>
        <v>SINAPI</v>
      </c>
      <c r="C31" s="22" t="str">
        <f>IF(COUNTA(B31)&gt;0,VLOOKUP($A31,'[1]PLANILHA SINTÉTICA'!A29:CQ1088,3,0),"")</f>
        <v>96541</v>
      </c>
      <c r="D31" s="22" t="str">
        <f>IF(COUNTA(B31)&gt;0,VLOOKUP($A31,'[1]PLANILHA SINTÉTICA'!A29:CP1088,4,0),"")</f>
        <v>502737-3</v>
      </c>
      <c r="E31" s="23" t="str">
        <f>IF(COUNTA(D31)&gt;0,VLOOKUP($A31,'[1]PLANILHA SINTÉTICA'!A29:CP1088,5,0),"")</f>
        <v>FABRICAÇÃO, MONTAGEM E DESMONTAGEM DE FÔRMA PARA SAPATA, EM CHAPA DE MADEIRA COMPENSADA RESINADA, E=17 MM, 4 UTILIZAÇÕES. AF_01/2024</v>
      </c>
      <c r="F31" s="22" t="str">
        <f>IF(COUNTA(E31)&gt;0,VLOOKUP($A31,'[1]PLANILHA SINTÉTICA'!A29:CP1088,6,0),"")</f>
        <v>m²</v>
      </c>
      <c r="G31" s="22">
        <f>IF(ISERROR(VLOOKUP($A31,'[1]2ª MED '!$A$5:$J$1048576,8,0)),0,(VLOOKUP($A31,'[1]2ª MED '!$A$5:$J$1048576,8,0)))</f>
        <v>12.8</v>
      </c>
      <c r="H31" s="24">
        <f>IF(COUNTA(G31)&gt;0,VLOOKUP($A31,'[1]PLANILHA SINTÉTICA'!A29:CP1088,16,0),"")</f>
        <v>189.76999999999998</v>
      </c>
      <c r="I31" s="24">
        <f t="shared" si="0"/>
        <v>2429.06</v>
      </c>
    </row>
    <row r="32" spans="1:9" ht="31.5" x14ac:dyDescent="0.25">
      <c r="A32" s="42" t="s">
        <v>53</v>
      </c>
      <c r="B32" s="22" t="str">
        <f>IF(COUNTA(A32)&gt;0,VLOOKUP($A32,'[1]PLANILHA SINTÉTICA'!A16:CP1075,2,0),"")</f>
        <v>DEA</v>
      </c>
      <c r="C32" s="22" t="str">
        <f>IF(COUNTA(B32)&gt;0,VLOOKUP($A32,'[1]PLANILHA SINTÉTICA'!A16:CQ1075,3,0),"")</f>
        <v>24.72</v>
      </c>
      <c r="D32" s="22" t="str">
        <f>IF(COUNTA(B32)&gt;0,VLOOKUP($A32,'[1]PLANILHA SINTÉTICA'!A16:CP1075,4,0),"")</f>
        <v>510536-6</v>
      </c>
      <c r="E32" s="23" t="str">
        <f>IF(COUNTA(D32)&gt;0,VLOOKUP($A32,'[1]PLANILHA SINTÉTICA'!A16:CP1075,5,0),"")</f>
        <v>REATERRO MANUAL APILOADO COM SOQUETE.</v>
      </c>
      <c r="F32" s="22" t="str">
        <f>IF(COUNTA(E32)&gt;0,VLOOKUP($A32,'[1]PLANILHA SINTÉTICA'!A16:CP1075,6,0),"")</f>
        <v>m³</v>
      </c>
      <c r="G32" s="22">
        <f>IF(ISERROR(VLOOKUP($A32,'[1]2ª MED '!$A$5:$J$1048576,8,0)),0,(VLOOKUP($A32,'[1]2ª MED '!$A$5:$J$1048576,8,0)))</f>
        <v>193.45</v>
      </c>
      <c r="H32" s="24">
        <f>IF(COUNTA(G32)&gt;0,VLOOKUP($A32,'[1]PLANILHA SINTÉTICA'!A16:CP1075,16,0),"")</f>
        <v>64.900000000000006</v>
      </c>
      <c r="I32" s="24">
        <f t="shared" si="0"/>
        <v>12554.91</v>
      </c>
    </row>
    <row r="33" spans="1:9" ht="47.25" x14ac:dyDescent="0.25">
      <c r="A33" s="42" t="s">
        <v>54</v>
      </c>
      <c r="B33" s="22" t="str">
        <f>IF(COUNTA(A33)&gt;0,VLOOKUP($A33,'[1]PLANILHA SINTÉTICA'!A21:CP1080,2,0),"")</f>
        <v>SINAPI</v>
      </c>
      <c r="C33" s="22" t="str">
        <f>IF(COUNTA(B33)&gt;0,VLOOKUP($A33,'[1]PLANILHA SINTÉTICA'!A21:CQ1080,3,0),"")</f>
        <v>100205</v>
      </c>
      <c r="D33" s="22" t="str">
        <f>IF(COUNTA(B33)&gt;0,VLOOKUP($A33,'[1]PLANILHA SINTÉTICA'!A21:CP1080,4,0),"")</f>
        <v>528880-0</v>
      </c>
      <c r="E33" s="23" t="str">
        <f>IF(COUNTA(D33)&gt;0,VLOOKUP($A33,'[1]PLANILHA SINTÉTICA'!A21:CP1080,5,0),"")</f>
        <v>TRANSPORTE HORIZONTAL COM JERICA DE 60 L, DE MASSA/ GRANEL (UNIDADE: M3XKM). AF_07/2019</v>
      </c>
      <c r="F33" s="22" t="str">
        <f>IF(COUNTA(E33)&gt;0,VLOOKUP($A33,'[1]PLANILHA SINTÉTICA'!A21:CP1080,6,0),"")</f>
        <v>m³XKm</v>
      </c>
      <c r="G33" s="22">
        <f>IF(ISERROR(VLOOKUP($A33,'[1]2ª MED '!$A$5:$J$1048576,8,0)),0,(VLOOKUP($A33,'[1]2ª MED '!$A$5:$J$1048576,8,0)))</f>
        <v>1.64</v>
      </c>
      <c r="H33" s="24">
        <f>IF(COUNTA(G33)&gt;0,VLOOKUP($A33,'[1]PLANILHA SINTÉTICA'!A21:CP1080,16,0),"")</f>
        <v>1590.1599999999999</v>
      </c>
      <c r="I33" s="24">
        <f t="shared" si="0"/>
        <v>2607.86</v>
      </c>
    </row>
    <row r="34" spans="1:9" ht="63" x14ac:dyDescent="0.25">
      <c r="A34" s="42" t="s">
        <v>32</v>
      </c>
      <c r="B34" s="22" t="str">
        <f>IF(COUNTA(A34)&gt;0,VLOOKUP($A34,'[1]PLANILHA SINTÉTICA'!A14:CP1073,2,0),"")</f>
        <v>DEA</v>
      </c>
      <c r="C34" s="22" t="str">
        <f>IF(COUNTA(B34)&gt;0,VLOOKUP($A34,'[1]PLANILHA SINTÉTICA'!A14:CQ1073,3,0),"")</f>
        <v>1.227</v>
      </c>
      <c r="D34" s="22" t="str">
        <f>IF(COUNTA(B34)&gt;0,VLOOKUP($A34,'[1]PLANILHA SINTÉTICA'!A14:CP1073,4,0),"")</f>
        <v>552383-4</v>
      </c>
      <c r="E34" s="23" t="str">
        <f>IF(COUNTA(D34)&gt;0,VLOOKUP($A34,'[1]PLANILHA SINTÉTICA'!A14:CP1073,5,0),"")</f>
        <v>LOCAÇÃO DE CONTAINER ALMOXARIFADO (6,00 X 2,40M). NÃO INCLUI MOBILIZAÇÃO E DESMOBILIZAÇÃO.</v>
      </c>
      <c r="F34" s="22" t="str">
        <f>IF(COUNTA(E34)&gt;0,VLOOKUP($A34,'[1]PLANILHA SINTÉTICA'!A14:CP1073,6,0),"")</f>
        <v>un/mês</v>
      </c>
      <c r="G34" s="22">
        <f>IF(ISERROR(VLOOKUP($A34,'[1]2ª MED '!$A$5:$J$1048576,8,0)),0,(VLOOKUP($A34,'[1]2ª MED '!$A$5:$J$1048576,8,0)))</f>
        <v>1</v>
      </c>
      <c r="H34" s="24">
        <f>IF(COUNTA(G34)&gt;0,VLOOKUP($A34,'[1]PLANILHA SINTÉTICA'!A14:CP1073,16,0),"")</f>
        <v>723.64</v>
      </c>
      <c r="I34" s="24">
        <f t="shared" si="0"/>
        <v>723.64</v>
      </c>
    </row>
    <row r="35" spans="1:9" ht="31.5" x14ac:dyDescent="0.25">
      <c r="A35" s="42" t="s">
        <v>55</v>
      </c>
      <c r="B35" s="22" t="str">
        <f>IF(COUNTA(A35)&gt;0,VLOOKUP($A35,'[1]PLANILHA SINTÉTICA'!A23:CP1082,2,0),"")</f>
        <v>NZR</v>
      </c>
      <c r="C35" s="22" t="str">
        <f>IF(COUNTA(B35)&gt;0,VLOOKUP($A35,'[1]PLANILHA SINTÉTICA'!A23:CQ1082,3,0),"")</f>
        <v>96616.01</v>
      </c>
      <c r="D35" s="22" t="str">
        <f>IF(COUNTA(B35)&gt;0,VLOOKUP($A35,'[1]PLANILHA SINTÉTICA'!A23:CP1082,4,0),"")</f>
        <v>555592-2</v>
      </c>
      <c r="E35" s="23" t="str">
        <f>IF(COUNTA(D35)&gt;0,VLOOKUP($A35,'[1]PLANILHA SINTÉTICA'!A23:CP1082,5,0),"")</f>
        <v>LASTRO DE CONCRETO MAGRO, APLICADO EM CINTAS DE CONCRETO.</v>
      </c>
      <c r="F35" s="22" t="str">
        <f>IF(COUNTA(E35)&gt;0,VLOOKUP($A35,'[1]PLANILHA SINTÉTICA'!A23:CP1082,6,0),"")</f>
        <v>m³</v>
      </c>
      <c r="G35" s="22">
        <f>IF(ISERROR(VLOOKUP($A35,'[1]2ª MED '!$A$5:$J$1048576,8,0)),0,(VLOOKUP($A35,'[1]2ª MED '!$A$5:$J$1048576,8,0)))</f>
        <v>2.82</v>
      </c>
      <c r="H35" s="24">
        <f>IF(COUNTA(G35)&gt;0,VLOOKUP($A35,'[1]PLANILHA SINTÉTICA'!A23:CP1082,16,0),"")</f>
        <v>766.2</v>
      </c>
      <c r="I35" s="24">
        <f t="shared" si="0"/>
        <v>2160.6799999999998</v>
      </c>
    </row>
    <row r="36" spans="1:9" ht="78.75" x14ac:dyDescent="0.25">
      <c r="A36" s="42" t="s">
        <v>33</v>
      </c>
      <c r="B36" s="22" t="str">
        <f>IF(COUNTA(A36)&gt;0,VLOOKUP($A36,'[1]PLANILHA SINTÉTICA'!A27:CP1086,2,0),"")</f>
        <v>SINAPI</v>
      </c>
      <c r="C36" s="22" t="str">
        <f>IF(COUNTA(B36)&gt;0,VLOOKUP($A36,'[1]PLANILHA SINTÉTICA'!A27:CQ1086,3,0),"")</f>
        <v>96525</v>
      </c>
      <c r="D36" s="22" t="str">
        <f>IF(COUNTA(B36)&gt;0,VLOOKUP($A36,'[1]PLANILHA SINTÉTICA'!A27:CP1086,4,0),"")</f>
        <v>556460-3</v>
      </c>
      <c r="E36" s="23" t="str">
        <f>IF(COUNTA(D36)&gt;0,VLOOKUP($A36,'[1]PLANILHA SINTÉTICA'!A27:CP1086,5,0),"")</f>
        <v>ESCAVAÇÃO MECANIZADA PARA VIGA BALDRAME OU SAPATA CORRIDA COM MINI-ESCAVADEIRA (INCLUINDO ESCAVAÇÃO PARA COLOCAÇÃO DE FÔRMAS). AF_01/2024</v>
      </c>
      <c r="F36" s="22" t="str">
        <f>IF(COUNTA(E36)&gt;0,VLOOKUP($A36,'[1]PLANILHA SINTÉTICA'!A27:CP1086,6,0),"")</f>
        <v>m³</v>
      </c>
      <c r="G36" s="22">
        <f>IF(ISERROR(VLOOKUP($A36,'[1]2ª MED '!$A$5:$J$1048576,8,0)),0,(VLOOKUP($A36,'[1]2ª MED '!$A$5:$J$1048576,8,0)))</f>
        <v>112.14</v>
      </c>
      <c r="H36" s="24">
        <f>IF(COUNTA(G36)&gt;0,VLOOKUP($A36,'[1]PLANILHA SINTÉTICA'!A27:CP1086,16,0),"")</f>
        <v>56.46</v>
      </c>
      <c r="I36" s="24">
        <f t="shared" si="0"/>
        <v>6331.42</v>
      </c>
    </row>
    <row r="37" spans="1:9" ht="47.25" x14ac:dyDescent="0.25">
      <c r="A37" s="42" t="s">
        <v>34</v>
      </c>
      <c r="B37" s="22" t="str">
        <f>IF(COUNTA(A37)&gt;0,VLOOKUP($A37,'[1]PLANILHA SINTÉTICA'!A19:CP1078,2,0),"")</f>
        <v>NZR</v>
      </c>
      <c r="C37" s="22" t="str">
        <f>IF(COUNTA(B37)&gt;0,VLOOKUP($A37,'[1]PLANILHA SINTÉTICA'!A19:CQ1078,3,0),"")</f>
        <v>1.100 B</v>
      </c>
      <c r="D37" s="22" t="str">
        <f>IF(COUNTA(B37)&gt;0,VLOOKUP($A37,'[1]PLANILHA SINTÉTICA'!A19:CP1078,4,0),"")</f>
        <v>566694-5</v>
      </c>
      <c r="E37" s="23" t="str">
        <f>IF(COUNTA(D37)&gt;0,VLOOKUP($A37,'[1]PLANILHA SINTÉTICA'!A19:CP1078,5,0),"")</f>
        <v>LIGAÇÕES PROVISÓRIAS DE ÁGUA E ESGOTO SANITÁRIO (CONTAINER SANITÁRIO/VESTIÁRIO/ESCRITÓRIO)</v>
      </c>
      <c r="F37" s="22" t="str">
        <f>IF(COUNTA(E37)&gt;0,VLOOKUP($A37,'[1]PLANILHA SINTÉTICA'!A19:CP1078,6,0),"")</f>
        <v>un</v>
      </c>
      <c r="G37" s="22">
        <f>IF(ISERROR(VLOOKUP($A37,'[1]2ª MED '!$A$5:$J$1048576,8,0)),0,(VLOOKUP($A37,'[1]2ª MED '!$A$5:$J$1048576,8,0)))</f>
        <v>1</v>
      </c>
      <c r="H37" s="24">
        <f>IF(COUNTA(G37)&gt;0,VLOOKUP($A37,'[1]PLANILHA SINTÉTICA'!A19:CP1078,16,0),"")</f>
        <v>687.18000000000006</v>
      </c>
      <c r="I37" s="24">
        <f t="shared" si="0"/>
        <v>687.18</v>
      </c>
    </row>
    <row r="38" spans="1:9" ht="63" x14ac:dyDescent="0.25">
      <c r="A38" s="42" t="s">
        <v>56</v>
      </c>
      <c r="B38" s="22" t="str">
        <f>IF(COUNTA(A38)&gt;0,VLOOKUP($A38,'[1]PLANILHA SINTÉTICA'!A29:CP1088,2,0),"")</f>
        <v>SINAPI</v>
      </c>
      <c r="C38" s="22" t="str">
        <f>IF(COUNTA(B38)&gt;0,VLOOKUP($A38,'[1]PLANILHA SINTÉTICA'!A29:CQ1088,3,0),"")</f>
        <v>104916</v>
      </c>
      <c r="D38" s="22" t="str">
        <f>IF(COUNTA(B38)&gt;0,VLOOKUP($A38,'[1]PLANILHA SINTÉTICA'!A29:CP1088,4,0),"")</f>
        <v>589718-1</v>
      </c>
      <c r="E38" s="23" t="str">
        <f>IF(COUNTA(D38)&gt;0,VLOOKUP($A38,'[1]PLANILHA SINTÉTICA'!A29:CP1088,5,0),"")</f>
        <v>ARMAÇÃO DE SAPATA ISOLADA, VIGA BALDRAME E SAPATA CORRIDA UTILIZANDO AÇO CA-60 DE 5 MM - MONTAGEM. AF_01/2024</v>
      </c>
      <c r="F38" s="22" t="str">
        <f>IF(COUNTA(E38)&gt;0,VLOOKUP($A38,'[1]PLANILHA SINTÉTICA'!A29:CP1088,6,0),"")</f>
        <v>kg</v>
      </c>
      <c r="G38" s="22">
        <f>IF(ISERROR(VLOOKUP($A38,'[1]2ª MED '!$A$5:$J$1048576,8,0)),0,(VLOOKUP($A38,'[1]2ª MED '!$A$5:$J$1048576,8,0)))</f>
        <v>211.49</v>
      </c>
      <c r="H38" s="24">
        <f>IF(COUNTA(G38)&gt;0,VLOOKUP($A38,'[1]PLANILHA SINTÉTICA'!A29:CP1088,16,0),"")</f>
        <v>15.620000000000001</v>
      </c>
      <c r="I38" s="24">
        <f t="shared" si="0"/>
        <v>3303.47</v>
      </c>
    </row>
    <row r="39" spans="1:9" ht="63" x14ac:dyDescent="0.25">
      <c r="A39" s="42" t="s">
        <v>57</v>
      </c>
      <c r="B39" s="22" t="str">
        <f>IF(COUNTA(A39)&gt;0,VLOOKUP($A39,'[1]PLANILHA SINTÉTICA'!A32:CP1091,2,0),"")</f>
        <v>SINAPI</v>
      </c>
      <c r="C39" s="22" t="str">
        <f>IF(COUNTA(B39)&gt;0,VLOOKUP($A39,'[1]PLANILHA SINTÉTICA'!A32:CQ1091,3,0),"")</f>
        <v>104920</v>
      </c>
      <c r="D39" s="22" t="str">
        <f>IF(COUNTA(B39)&gt;0,VLOOKUP($A39,'[1]PLANILHA SINTÉTICA'!A32:CP1091,4,0),"")</f>
        <v>592016-7</v>
      </c>
      <c r="E39" s="23" t="str">
        <f>IF(COUNTA(D39)&gt;0,VLOOKUP($A39,'[1]PLANILHA SINTÉTICA'!A32:CP1091,5,0),"")</f>
        <v>ARMAÇÃO DE BLOCO, SAPATA ISOLADA, VIGA BALDRAME E SAPATA CORRIDA UTILIZANDO AÇO CA-50 DE 12,5 MM - MONTAGEM. AF_01/2024</v>
      </c>
      <c r="F39" s="22" t="str">
        <f>IF(COUNTA(E39)&gt;0,VLOOKUP($A39,'[1]PLANILHA SINTÉTICA'!A32:CP1091,6,0),"")</f>
        <v>kg</v>
      </c>
      <c r="G39" s="22">
        <f>IF(ISERROR(VLOOKUP($A39,'[1]2ª MED '!$A$5:$J$1048576,8,0)),0,(VLOOKUP($A39,'[1]2ª MED '!$A$5:$J$1048576,8,0)))</f>
        <v>52.34</v>
      </c>
      <c r="H39" s="24">
        <f>IF(COUNTA(G39)&gt;0,VLOOKUP($A39,'[1]PLANILHA SINTÉTICA'!A32:CP1091,16,0),"")</f>
        <v>9.31</v>
      </c>
      <c r="I39" s="24">
        <f t="shared" si="0"/>
        <v>487.29</v>
      </c>
    </row>
    <row r="40" spans="1:9" ht="141.75" x14ac:dyDescent="0.25">
      <c r="A40" s="42" t="s">
        <v>35</v>
      </c>
      <c r="B40" s="22" t="str">
        <f>IF(COUNTA(A40)&gt;0,VLOOKUP($A40,'[1]PLANILHA SINTÉTICA'!A20:CP1079,2,0),"")</f>
        <v>DEA</v>
      </c>
      <c r="C40" s="22" t="str">
        <f>IF(COUNTA(B40)&gt;0,VLOOKUP($A40,'[1]PLANILHA SINTÉTICA'!A20:CQ1079,3,0),"")</f>
        <v>1.226</v>
      </c>
      <c r="D40" s="22" t="str">
        <f>IF(COUNTA(B40)&gt;0,VLOOKUP($A40,'[1]PLANILHA SINTÉTICA'!A20:CP1079,4,0),"")</f>
        <v>593779-5</v>
      </c>
      <c r="E40" s="23" t="str">
        <f>IF(COUNTA(D40)&gt;0,VLOOKUP($A40,'[1]PLANILHA SINTÉTICA'!A20:CP1079,5,0),"")</f>
        <v>LOCAÇÃO DE CONTAINER ESCRITÓRIO COM BANHEIRO CONTENDO 01 VASO SANITÁRIO, 01 LAVATÓRIO E 01 CHUVEIRO, JANELA EM VIDRO, PORTAS, LUMINÁRIAS, TOMADAS, FORRO EM PVC, AR CONDICIONADO E ISOLAMENTO TERMO-ACÚSTICO EM ISOPOR (6,00 X 2,35M). NÃO INCLUI MOBILIZAÇÃO E DESMOBILIZAÇÃO.</v>
      </c>
      <c r="F40" s="22" t="str">
        <f>IF(COUNTA(E40)&gt;0,VLOOKUP($A40,'[1]PLANILHA SINTÉTICA'!A20:CP1079,6,0),"")</f>
        <v>un/mês</v>
      </c>
      <c r="G40" s="22">
        <f>IF(ISERROR(VLOOKUP($A40,'[1]2ª MED '!$A$5:$J$1048576,8,0)),0,(VLOOKUP($A40,'[1]2ª MED '!$A$5:$J$1048576,8,0)))</f>
        <v>1</v>
      </c>
      <c r="H40" s="24">
        <f>IF(COUNTA(G40)&gt;0,VLOOKUP($A40,'[1]PLANILHA SINTÉTICA'!A20:CP1079,16,0),"")</f>
        <v>941.62</v>
      </c>
      <c r="I40" s="24">
        <f t="shared" si="0"/>
        <v>941.62</v>
      </c>
    </row>
    <row r="41" spans="1:9" ht="94.5" x14ac:dyDescent="0.25">
      <c r="A41" s="42" t="s">
        <v>36</v>
      </c>
      <c r="B41" s="22" t="str">
        <f>IF(COUNTA(A41)&gt;0,VLOOKUP($A41,'[1]PLANILHA SINTÉTICA'!A26:CP1085,2,0),"")</f>
        <v>DEA</v>
      </c>
      <c r="C41" s="22" t="str">
        <f>IF(COUNTA(B41)&gt;0,VLOOKUP($A41,'[1]PLANILHA SINTÉTICA'!A26:CQ1085,3,0),"")</f>
        <v>1.225</v>
      </c>
      <c r="D41" s="22" t="str">
        <f>IF(COUNTA(B41)&gt;0,VLOOKUP($A41,'[1]PLANILHA SINTÉTICA'!A26:CP1085,4,0),"")</f>
        <v>593781-7</v>
      </c>
      <c r="E41" s="23" t="str">
        <f>IF(COUNTA(D41)&gt;0,VLOOKUP($A41,'[1]PLANILHA SINTÉTICA'!A26:CP1085,5,0),"")</f>
        <v>LOCAÇÃO DE CONTAINER SANITÁRIO/VESTIÁRIO COM 04 VASOS SANITÁRIOS, 02 LAVATÓRIOS, 01 MICTÓRIO CALHA E 04 CHUVEIROS (6,00 X 2,35M). NÃO INCLUI MOBILIZAÇÃO E DESMOBILIZAÇÃO.</v>
      </c>
      <c r="F41" s="22" t="str">
        <f>IF(COUNTA(E41)&gt;0,VLOOKUP($A41,'[1]PLANILHA SINTÉTICA'!A26:CP1085,6,0),"")</f>
        <v>un/mês</v>
      </c>
      <c r="G41" s="22">
        <f>IF(ISERROR(VLOOKUP($A41,'[1]2ª MED '!$A$5:$J$1048576,8,0)),0,(VLOOKUP($A41,'[1]2ª MED '!$A$5:$J$1048576,8,0)))</f>
        <v>1</v>
      </c>
      <c r="H41" s="24">
        <f>IF(COUNTA(G41)&gt;0,VLOOKUP($A41,'[1]PLANILHA SINTÉTICA'!A26:CP1085,16,0),"")</f>
        <v>1098.55</v>
      </c>
      <c r="I41" s="24">
        <f t="shared" si="0"/>
        <v>1098.55</v>
      </c>
    </row>
    <row r="42" spans="1:9" ht="63" x14ac:dyDescent="0.25">
      <c r="A42" s="42" t="s">
        <v>37</v>
      </c>
      <c r="B42" s="22" t="str">
        <f>IF(COUNTA(A42)&gt;0,VLOOKUP($A42,'[1]PLANILHA SINTÉTICA'!A27:CP1086,2,0),"")</f>
        <v>NZR</v>
      </c>
      <c r="C42" s="22" t="str">
        <f>IF(COUNTA(B42)&gt;0,VLOOKUP($A42,'[1]PLANILHA SINTÉTICA'!A27:CQ1086,3,0),"")</f>
        <v>96558.03</v>
      </c>
      <c r="D42" s="22" t="str">
        <f>IF(COUNTA(B42)&gt;0,VLOOKUP($A42,'[1]PLANILHA SINTÉTICA'!A27:CP1086,4,0),"")</f>
        <v>593877-5</v>
      </c>
      <c r="E42" s="23" t="str">
        <f>IF(COUNTA(D42)&gt;0,VLOOKUP($A42,'[1]PLANILHA SINTÉTICA'!A27:CP1086,5,0),"")</f>
        <v>CONCRETAGEM DE SAPATAS, FCK= 25 MPA COM ADIÇÃO DE METACAULIM, E USO DE BOMBA LANÇAMENTO, ADENSAMENTO E ACABAMENTO.</v>
      </c>
      <c r="F42" s="22" t="str">
        <f>IF(COUNTA(E42)&gt;0,VLOOKUP($A42,'[1]PLANILHA SINTÉTICA'!A27:CP1086,6,0),"")</f>
        <v>m³</v>
      </c>
      <c r="G42" s="22">
        <f>IF(ISERROR(VLOOKUP($A42,'[1]2ª MED '!$A$5:$J$1048576,8,0)),0,(VLOOKUP($A42,'[1]2ª MED '!$A$5:$J$1048576,8,0)))</f>
        <v>9.26</v>
      </c>
      <c r="H42" s="24">
        <f>IF(COUNTA(G42)&gt;0,VLOOKUP($A42,'[1]PLANILHA SINTÉTICA'!A27:CP1086,16,0),"")</f>
        <v>1295.98</v>
      </c>
      <c r="I42" s="24">
        <f t="shared" si="0"/>
        <v>12000.77</v>
      </c>
    </row>
    <row r="43" spans="1:9" ht="63" x14ac:dyDescent="0.25">
      <c r="A43" s="42" t="s">
        <v>58</v>
      </c>
      <c r="B43" s="22" t="str">
        <f>IF(COUNTA(A43)&gt;0,VLOOKUP($A43,'[1]PLANILHA SINTÉTICA'!A24:CP1083,2,0),"")</f>
        <v>NZR</v>
      </c>
      <c r="C43" s="22" t="str">
        <f>IF(COUNTA(B43)&gt;0,VLOOKUP($A43,'[1]PLANILHA SINTÉTICA'!A24:CQ1083,3,0),"")</f>
        <v>103672.02</v>
      </c>
      <c r="D43" s="22" t="str">
        <f>IF(COUNTA(B43)&gt;0,VLOOKUP($A43,'[1]PLANILHA SINTÉTICA'!A24:CP1083,4,0),"")</f>
        <v>593880-5</v>
      </c>
      <c r="E43" s="23" t="str">
        <f>IF(COUNTA(D43)&gt;0,VLOOKUP($A43,'[1]PLANILHA SINTÉTICA'!A24:CP1083,5,0),"")</f>
        <v>CONCRETAGEM DE PILARES, FCK = 25 MPA COM ADIÇÃO DE METACAULIM E USO DE BOMBA - LANÇAMENTO, ADENSAMENTO E ACABAMENTO.</v>
      </c>
      <c r="F43" s="22" t="str">
        <f>IF(COUNTA(E43)&gt;0,VLOOKUP($A43,'[1]PLANILHA SINTÉTICA'!A24:CP1083,6,0),"")</f>
        <v>m³</v>
      </c>
      <c r="G43" s="22">
        <f>IF(ISERROR(VLOOKUP($A43,'[1]2ª MED '!$A$5:$J$1048576,8,0)),0,(VLOOKUP($A43,'[1]2ª MED '!$A$5:$J$1048576,8,0)))</f>
        <v>2.13</v>
      </c>
      <c r="H43" s="24">
        <f>IF(COUNTA(G43)&gt;0,VLOOKUP($A43,'[1]PLANILHA SINTÉTICA'!A24:CP1083,16,0),"")</f>
        <v>1234.8</v>
      </c>
      <c r="I43" s="24">
        <f t="shared" si="0"/>
        <v>2630.12</v>
      </c>
    </row>
    <row r="44" spans="1:9" ht="94.5" x14ac:dyDescent="0.25">
      <c r="A44" s="42" t="s">
        <v>59</v>
      </c>
      <c r="B44" s="22" t="str">
        <f>IF(COUNTA(A44)&gt;0,VLOOKUP($A44,'[1]PLANILHA SINTÉTICA'!A25:CP1084,2,0),"")</f>
        <v>NZR</v>
      </c>
      <c r="C44" s="22" t="str">
        <f>IF(COUNTA(B44)&gt;0,VLOOKUP($A44,'[1]PLANILHA SINTÉTICA'!A25:CQ1084,3,0),"")</f>
        <v>96557.02</v>
      </c>
      <c r="D44" s="22" t="str">
        <f>IF(COUNTA(B44)&gt;0,VLOOKUP($A44,'[1]PLANILHA SINTÉTICA'!A25:CP1084,4,0),"")</f>
        <v>593894-5</v>
      </c>
      <c r="E44" s="23" t="str">
        <f>IF(COUNTA(D44)&gt;0,VLOOKUP($A44,'[1]PLANILHA SINTÉTICA'!A25:CP1084,5,0),"")</f>
        <v xml:space="preserve">CONCRETAGEM DE BLOCOS DE COROAMENTO E VIGAS BALDRAMES, FCK= 25 MPA COM ADIÇÃO DE METACAULIM E USO DE BOMBA LANÇAMENTO, ADENSAMENTO E ACABAMENTO. </v>
      </c>
      <c r="F44" s="22" t="str">
        <f>IF(COUNTA(E44)&gt;0,VLOOKUP($A44,'[1]PLANILHA SINTÉTICA'!A25:CP1084,6,0),"")</f>
        <v>m³</v>
      </c>
      <c r="G44" s="22">
        <f>IF(ISERROR(VLOOKUP($A44,'[1]2ª MED '!$A$5:$J$1048576,8,0)),0,(VLOOKUP($A44,'[1]2ª MED '!$A$5:$J$1048576,8,0)))</f>
        <v>8.06</v>
      </c>
      <c r="H44" s="24">
        <f>IF(COUNTA(G44)&gt;0,VLOOKUP($A44,'[1]PLANILHA SINTÉTICA'!A25:CP1084,16,0),"")</f>
        <v>1266.29</v>
      </c>
      <c r="I44" s="24">
        <f t="shared" si="0"/>
        <v>10206.299999999999</v>
      </c>
    </row>
    <row r="45" spans="1:9" ht="63" x14ac:dyDescent="0.25">
      <c r="A45" s="42" t="s">
        <v>38</v>
      </c>
      <c r="B45" s="22" t="str">
        <f>IF(COUNTA(A45)&gt;0,VLOOKUP($A45,'[1]PLANILHA SINTÉTICA'!A30:CP1089,2,0),"")</f>
        <v>SINAPI</v>
      </c>
      <c r="C45" s="22" t="str">
        <f>IF(COUNTA(B45)&gt;0,VLOOKUP($A45,'[1]PLANILHA SINTÉTICA'!A30:CQ1089,3,0),"")</f>
        <v>104918</v>
      </c>
      <c r="D45" s="22" t="str">
        <f>IF(COUNTA(B45)&gt;0,VLOOKUP($A45,'[1]PLANILHA SINTÉTICA'!A30:CP1089,4,0),"")</f>
        <v>594471-6</v>
      </c>
      <c r="E45" s="23" t="str">
        <f>IF(COUNTA(D45)&gt;0,VLOOKUP($A45,'[1]PLANILHA SINTÉTICA'!A30:CP1089,5,0),"")</f>
        <v>ARMAÇÃO DE SAPATA ISOLADA, VIGA BALDRAME E SAPATA CORRIDA UTILIZANDO AÇO CA-50 DE 8 MM - MONTAGEM. AF_01/2024</v>
      </c>
      <c r="F45" s="22" t="str">
        <f>IF(COUNTA(E45)&gt;0,VLOOKUP($A45,'[1]PLANILHA SINTÉTICA'!A30:CP1089,6,0),"")</f>
        <v>kg</v>
      </c>
      <c r="G45" s="22">
        <f>IF(ISERROR(VLOOKUP($A45,'[1]2ª MED '!$A$5:$J$1048576,8,0)),0,(VLOOKUP($A45,'[1]2ª MED '!$A$5:$J$1048576,8,0)))</f>
        <v>188.95</v>
      </c>
      <c r="H45" s="24">
        <f>IF(COUNTA(G45)&gt;0,VLOOKUP($A45,'[1]PLANILHA SINTÉTICA'!A30:CP1089,16,0),"")</f>
        <v>12.6</v>
      </c>
      <c r="I45" s="24">
        <f t="shared" si="0"/>
        <v>2380.77</v>
      </c>
    </row>
    <row r="46" spans="1:9" ht="63" x14ac:dyDescent="0.25">
      <c r="A46" s="42" t="s">
        <v>60</v>
      </c>
      <c r="B46" s="22" t="str">
        <f>IF(COUNTA(A46)&gt;0,VLOOKUP($A46,'[1]PLANILHA SINTÉTICA'!A31:CP1090,2,0),"")</f>
        <v>SINAPI</v>
      </c>
      <c r="C46" s="22" t="str">
        <f>IF(COUNTA(B46)&gt;0,VLOOKUP($A46,'[1]PLANILHA SINTÉTICA'!A31:CQ1090,3,0),"")</f>
        <v>104919</v>
      </c>
      <c r="D46" s="22" t="str">
        <f>IF(COUNTA(B46)&gt;0,VLOOKUP($A46,'[1]PLANILHA SINTÉTICA'!A31:CP1090,4,0),"")</f>
        <v>594473-2</v>
      </c>
      <c r="E46" s="23" t="str">
        <f>IF(COUNTA(D46)&gt;0,VLOOKUP($A46,'[1]PLANILHA SINTÉTICA'!A31:CP1090,5,0),"")</f>
        <v>ARMAÇÃO DE SAPATA ISOLADA, VIGA BALDRAME E SAPATA CORRIDA UTILIZANDO AÇO CA-50 DE 10 MM - MONTAGEM. AF_01/2024</v>
      </c>
      <c r="F46" s="22" t="str">
        <f>IF(COUNTA(E46)&gt;0,VLOOKUP($A46,'[1]PLANILHA SINTÉTICA'!A31:CP1090,6,0),"")</f>
        <v>kg</v>
      </c>
      <c r="G46" s="22">
        <f>IF(ISERROR(VLOOKUP($A46,'[1]2ª MED '!$A$5:$J$1048576,8,0)),0,(VLOOKUP($A46,'[1]2ª MED '!$A$5:$J$1048576,8,0)))</f>
        <v>533.19000000000005</v>
      </c>
      <c r="H46" s="24">
        <f>IF(COUNTA(G46)&gt;0,VLOOKUP($A46,'[1]PLANILHA SINTÉTICA'!A31:CP1090,16,0),"")</f>
        <v>11.06</v>
      </c>
      <c r="I46" s="24">
        <f t="shared" si="0"/>
        <v>5897.08</v>
      </c>
    </row>
    <row r="47" spans="1:9" ht="15.75" x14ac:dyDescent="0.25">
      <c r="A47" s="26"/>
      <c r="B47" s="26"/>
      <c r="C47" s="26"/>
      <c r="D47" s="26"/>
      <c r="E47" s="26"/>
      <c r="F47" s="26"/>
      <c r="G47" s="26"/>
      <c r="H47" s="27" t="s">
        <v>61</v>
      </c>
      <c r="I47" s="28">
        <f>SUM(I8:I46)</f>
        <v>190421.72999999992</v>
      </c>
    </row>
  </sheetData>
  <mergeCells count="8">
    <mergeCell ref="B4:E4"/>
    <mergeCell ref="H4:I4"/>
    <mergeCell ref="B1:E1"/>
    <mergeCell ref="H1:I1"/>
    <mergeCell ref="B2:E2"/>
    <mergeCell ref="H2:I2"/>
    <mergeCell ref="B3:E3"/>
    <mergeCell ref="H3:I3"/>
  </mergeCells>
  <conditionalFormatting sqref="A9:A10">
    <cfRule type="duplicateValues" dxfId="27" priority="14"/>
  </conditionalFormatting>
  <conditionalFormatting sqref="A11">
    <cfRule type="duplicateValues" dxfId="25" priority="13"/>
  </conditionalFormatting>
  <conditionalFormatting sqref="A12:A13">
    <cfRule type="duplicateValues" dxfId="23" priority="12"/>
  </conditionalFormatting>
  <conditionalFormatting sqref="A15">
    <cfRule type="duplicateValues" dxfId="21" priority="11"/>
  </conditionalFormatting>
  <conditionalFormatting sqref="A16">
    <cfRule type="duplicateValues" dxfId="19" priority="10"/>
  </conditionalFormatting>
  <conditionalFormatting sqref="A17:A19">
    <cfRule type="duplicateValues" dxfId="17" priority="9"/>
  </conditionalFormatting>
  <conditionalFormatting sqref="A20:A31">
    <cfRule type="duplicateValues" dxfId="15" priority="8"/>
  </conditionalFormatting>
  <conditionalFormatting sqref="A32:A36">
    <cfRule type="duplicateValues" dxfId="13" priority="7"/>
  </conditionalFormatting>
  <conditionalFormatting sqref="A37">
    <cfRule type="duplicateValues" dxfId="11" priority="6"/>
  </conditionalFormatting>
  <conditionalFormatting sqref="A38">
    <cfRule type="duplicateValues" dxfId="9" priority="5"/>
  </conditionalFormatting>
  <conditionalFormatting sqref="A39:A41">
    <cfRule type="duplicateValues" dxfId="7" priority="4"/>
  </conditionalFormatting>
  <conditionalFormatting sqref="A42:A43">
    <cfRule type="duplicateValues" dxfId="5" priority="3"/>
  </conditionalFormatting>
  <conditionalFormatting sqref="A44">
    <cfRule type="duplicateValues" dxfId="3" priority="2"/>
  </conditionalFormatting>
  <conditionalFormatting sqref="A45:A46">
    <cfRule type="duplicateValues" dxfId="1"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2025-07-15T17:23:34Z</dcterms:modified>
</cp:coreProperties>
</file>