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00" i="1" l="1"/>
  <c r="G101" i="1"/>
  <c r="G102" i="1"/>
  <c r="G103" i="1"/>
  <c r="G104" i="1"/>
  <c r="G105" i="1"/>
  <c r="G106" i="1"/>
  <c r="G50" i="1" l="1"/>
  <c r="G49" i="1" l="1"/>
  <c r="G51" i="1"/>
  <c r="G48" i="1"/>
  <c r="G99" i="1"/>
  <c r="G107" i="1" l="1"/>
</calcChain>
</file>

<file path=xl/sharedStrings.xml><?xml version="1.0" encoding="utf-8"?>
<sst xmlns="http://schemas.openxmlformats.org/spreadsheetml/2006/main" count="368" uniqueCount="239">
  <si>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</si>
  <si>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</si>
  <si>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</si>
  <si>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</si>
  <si>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</si>
  <si>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</si>
  <si>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</si>
  <si>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DATA: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</si>
  <si>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</si>
  <si>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</si>
  <si>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</si>
  <si>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</si>
  <si>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</si>
  <si>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</si>
  <si>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</si>
  <si>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</si>
  <si>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2.1</t>
  </si>
  <si>
    <t>2.4</t>
  </si>
  <si>
    <t>2.5</t>
  </si>
  <si>
    <t>QUANTITATIVOS EXECUTADOS E PREÇO PRATICADOS</t>
  </si>
  <si>
    <t>Situação:</t>
  </si>
  <si>
    <t>Encerrada</t>
  </si>
  <si>
    <t>1.0</t>
  </si>
  <si>
    <t>1.1</t>
  </si>
  <si>
    <t>1.2</t>
  </si>
  <si>
    <t>501875-7</t>
  </si>
  <si>
    <t>401010-8</t>
  </si>
  <si>
    <t>2.0</t>
  </si>
  <si>
    <t>SERVIÇOS PRELIMINARES</t>
  </si>
  <si>
    <t>2.2</t>
  </si>
  <si>
    <t>2.3</t>
  </si>
  <si>
    <t>2.6</t>
  </si>
  <si>
    <t>3.0</t>
  </si>
  <si>
    <t>3.1</t>
  </si>
  <si>
    <t>3.2</t>
  </si>
  <si>
    <t>4.0</t>
  </si>
  <si>
    <t>4.1</t>
  </si>
  <si>
    <t>431654-1</t>
  </si>
  <si>
    <t>Valor Total Contratual</t>
  </si>
  <si>
    <t>1º TERMO ADITIVO</t>
  </si>
  <si>
    <t>Valor Total 1º Termo Aditivo</t>
  </si>
  <si>
    <t>Valor Total:</t>
  </si>
  <si>
    <t>5.0</t>
  </si>
  <si>
    <t>5.1</t>
  </si>
  <si>
    <t>5.2</t>
  </si>
  <si>
    <t>5.3</t>
  </si>
  <si>
    <t>5.4</t>
  </si>
  <si>
    <t>5.5</t>
  </si>
  <si>
    <t>6.0</t>
  </si>
  <si>
    <t>6.1</t>
  </si>
  <si>
    <t>6.2</t>
  </si>
  <si>
    <t>7.0</t>
  </si>
  <si>
    <t>7.1</t>
  </si>
  <si>
    <t>439634-0</t>
  </si>
  <si>
    <t>401750-1</t>
  </si>
  <si>
    <t>349916-2</t>
  </si>
  <si>
    <t>LOCAÇÃO DE MÁQUINAS E EQUIPAMENTOS</t>
  </si>
  <si>
    <t>PLANILHA DE ITENS EXCEDENTES</t>
  </si>
  <si>
    <t>7.2</t>
  </si>
  <si>
    <t>SERVIÇOS DE RECUPERAÇÃO DAS COBERTAS DO FÓRUM JUIZ DEMÓSTENES BATISTA VERAS E SUBSTITUIÇÃO DAS LAJES DOS RESERVATÓRIOS DA 1ª CÂMARA REGIONAL DE CARUARU</t>
  </si>
  <si>
    <t>FÓRUM: RUA JOSÉ FLORÊNCIO FILHO, S/N - UNIVERSITÁRIO, CARUARU/PE - CÂMARA REGIONAL: RUA FREI CANECA, S/N - MAURÍCIO DE NASSAU, CARUARU/PE</t>
  </si>
  <si>
    <t>141/2022 -TJPE</t>
  </si>
  <si>
    <t>Concreferro Construções e Incorporações Ltda - EPP</t>
  </si>
  <si>
    <t>ART, ADMINISTRAÇÃO E  MOBILIZAÇÃO DA OBRA</t>
  </si>
  <si>
    <t>439519-0</t>
  </si>
  <si>
    <t>ART EXECUÇÃO DE OBRA.</t>
  </si>
  <si>
    <t>UNID.</t>
  </si>
  <si>
    <t>ADMINISTRAÇÃO LOCAL PELO PERÍODO DA OBRA.</t>
  </si>
  <si>
    <t>UNID. / MÊS</t>
  </si>
  <si>
    <t>1.3</t>
  </si>
  <si>
    <t>314578-6</t>
  </si>
  <si>
    <t>MOBILIZAÇÃO DA OBRA (PESSOAL, MÁQUINAS E EQUIPAMENTOS).</t>
  </si>
  <si>
    <t>CANTEIRO DE OBRAS</t>
  </si>
  <si>
    <t>PLACA DE OBRA EM LINA PLÁSTICA IMPRESSÃO DIGITAL ALTA RESOLUÇÃO COM ACABAMENTO EM ILHÓS, FIXAÇÃO EM ABRAÇADEIRAS DE NYLON, ESTRUTURA EM FERRO GALVANIZADO. (02 PLACAS 2,00M X 2,00M).</t>
  </si>
  <si>
    <t>M²</t>
  </si>
  <si>
    <t>-</t>
  </si>
  <si>
    <t>LOCAÇÃO DE CONTAINER PARA USO DE ESCRITÓRIO MEDIDO 2,3 X 6,0M, ALT. = 2,5M, COM 1 SANITÁRIO, SEM DIVISÓRIAS INTERNAS E SEM MOBILIÁRIO.</t>
  </si>
  <si>
    <t>LOCAÇÃO DE CONTAINER 2,30 X 6,00M, ALT. = 2,50M, PARA SANITARIO, COM 4 BACIAS, 8 CHUVEIROS, 1 LAVATORIO E 1 MICTORIO.</t>
  </si>
  <si>
    <t xml:space="preserve">FRETE PARA ENTREGA OU RETIRADA DE CONTAINER PARA OBRA EM CARUARU EM GUINDAUTO MUNCK, MODELO ARGOS 20.5 COM CAPACIDADE PARA 6,0 TON A 4,0M DE RAIO. </t>
  </si>
  <si>
    <t>LIGAÇÃO PROVISÓRIA DE ENERGIA. (CONTAINER).</t>
  </si>
  <si>
    <t>LIGAÇÕES PROVISÓRIAS DE ÁGUA E SANITÁRIO. (CONTAINER).</t>
  </si>
  <si>
    <t>430047-5</t>
  </si>
  <si>
    <t>FORNECIMENTO/INSTALAÇÃO LONA PLÁSTICA PRETA, PARA PROTEÇÃO, ESPESSURA 150 MICRAS.</t>
  </si>
  <si>
    <t>483506-9</t>
  </si>
  <si>
    <t>FORNECIMENTO E COLOCAÇÃO DE CHAPA DE MADEIRA COMPENSADA, E = 6MM, PARA PROTEÇÃO DOS PISOS.</t>
  </si>
  <si>
    <t>411686-0</t>
  </si>
  <si>
    <t>LOCAÇÃO DE ANDAIME METÁLICO TUBULAR TIPO TORRE INCLUINDO PLATAFORMA METÁLICA, GUARDA CORPO METÁLICO, ESCADA, INCLUSIVE MONTAGEM E DESMONTAGEM.</t>
  </si>
  <si>
    <t>M X MÊS</t>
  </si>
  <si>
    <t>DEMOLIÇÃO, TRANSPORTE E REMOÇÃO</t>
  </si>
  <si>
    <t xml:space="preserve">DEMOLIÇÃO DE ARGAMASSAS, DE FORMA MANUAL, SEM REAPROVEITAMENTO. </t>
  </si>
  <si>
    <t>DEMOLIÇÃO DE REVESTIMENTO CERÂMICO, DE FORMA MANUAL, SEM REAPROVEITAMENTO. AF_12/2017</t>
  </si>
  <si>
    <t>TRANSPORTE HORIZONTAL COM JERICA DE 60L, DE MASSA/ GRANEL.</t>
  </si>
  <si>
    <t>M³ X KM</t>
  </si>
  <si>
    <t>ALUGUEL DE CAÇAMBA ESTACIONÁRIA COM ATÉ 6M³ COM DESTINAÇÃO FINAL DE RESÍDUOS SÓLIDOS.</t>
  </si>
  <si>
    <t>TAXA DE DESCARTE DE RESÍDUOS DA CONSTRUÇÃO CIVIL.</t>
  </si>
  <si>
    <t>T</t>
  </si>
  <si>
    <t>RESERVATÓRIO SUPERIOR</t>
  </si>
  <si>
    <t>445368-9</t>
  </si>
  <si>
    <t>RECUPERAÇÃO DE PILARES, LAJES E VIGAS INCLUINDO PREPARAÇÃO DO SUBSTRATO PARA REPARO EM ESTRUTURA DE CONCRETO ARMADO COM GROUT TIX, CONSIDERANDO A ESCARIFICAÇÃO DO CONCRETO, ESCOVAMENTO DO FERRO E LIMPEZA DA SUPERFÍCIE.</t>
  </si>
  <si>
    <t>RESTAURO - RECUPERAÇÃO DE ARMADURAS (AÇO CA-50 6,3 A 12,5MM) DE CONCRETO ARMADO, INCLUSIVE LIXAMENTO E PROTEÇÃO COM TINTA NITOPRIMER</t>
  </si>
  <si>
    <t>M</t>
  </si>
  <si>
    <t>6.3</t>
  </si>
  <si>
    <t>432302-5</t>
  </si>
  <si>
    <t>CHAPISCO APLICADO EM ALVENARIA (SEM PRESENÇA DE VÃOS) E ESTRUTURAS DE CONCRETO DE FACHADA, COM COLHER DE PEDREIRO. ARGAMASSA TRAÇO 1:3 COM PREPARO EM BETONEIRA 400L. AF_06/2014</t>
  </si>
  <si>
    <t>6.4</t>
  </si>
  <si>
    <t>432314-9</t>
  </si>
  <si>
    <t xml:space="preserve">EMBOÇO OU MASSA ÚNICA EM ARGAMASSA TRAÇO 1:2:8, PREPARO MECÂNICO COM BETONEIRA 400L, APLICADA MANUALMENTE EM PANOS CEGOS DE FACHADA (SEM PRESENÇA DE VÃOS), ESPESSURA DE 25MM. </t>
  </si>
  <si>
    <t>6.5</t>
  </si>
  <si>
    <t>410483-8</t>
  </si>
  <si>
    <t>CERÂMICA 10 X 10CM ELIZABETH OU EQUIVALENTE, LINHA CRISTAL, TIPO A, NA COR MARROM OU SIMILAR, ASSENTADAS COM ARGAMASSA COLANTE AC III QUARTZOLIT OU EQUIVALENTE E REJUNTADAS COM ARGAMASSA DE REJUNTAMENTO FLEXÍVEL QUARTZOLIT OU EQUIVALENTE.</t>
  </si>
  <si>
    <t>6.6</t>
  </si>
  <si>
    <t>505644-6</t>
  </si>
  <si>
    <t xml:space="preserve">CONTRAPISO EM ARGAMASSA TRAÇO 1:4 (CIMENTO E AREIA), PREPARO MECÂNICO COM BETONEIRA 400L, ESPESSURA 3CM. </t>
  </si>
  <si>
    <t>6.7</t>
  </si>
  <si>
    <t>FORNECIMENTO E INSTALAÇÃO DE TAMPA EM CONCRETO ARMADO 80 X 80 X 5CM PARA RESERVATÓRIO SUPERIOR.</t>
  </si>
  <si>
    <t>6.8</t>
  </si>
  <si>
    <t>407119-0</t>
  </si>
  <si>
    <t>IMPERMEABILIZAÇÃO DE SUPERFICIE COM MANTA ASFÁLTICA EM POLIESTER ALUMINIZADO, UMA CAMADA, INCLUSIVE APLICAÇÃO DE PRIMER ASFÁLTICO, E = 3MM.</t>
  </si>
  <si>
    <t>6.9</t>
  </si>
  <si>
    <t>460739-2</t>
  </si>
  <si>
    <t>IMPERMEABILIZAÇÃO DE SUPERFICIE COM IMPERMEABILIZANTE SEMI-FLEXIVEL, 3 DEMÃOS, REFORÇADO COM VÉU DE POLIÉSTER (MAV). AF_06/2018</t>
  </si>
  <si>
    <t xml:space="preserve">COBERTA </t>
  </si>
  <si>
    <t>490714-0</t>
  </si>
  <si>
    <t>RETIRADA DE RUFO DE CONCRETO.</t>
  </si>
  <si>
    <t>RUFO DE CONCRETO ARMADO FCK = 20MPA L = 30CM E H = 5CM.</t>
  </si>
  <si>
    <t>7.3</t>
  </si>
  <si>
    <t>481704-4</t>
  </si>
  <si>
    <t>REMOÇÃO DE TELHAMENTO COM TELHAS ONDULADAS DE FIBROCIMENTO.</t>
  </si>
  <si>
    <t>7.4</t>
  </si>
  <si>
    <t>REINSTALAÇÃO DE TELHA ONDULADA DE 6MM FIBROCIMENTO, COM RECOBRIMENTO LATERAL DE 1/4 DE ONDA PARA TELHADO COM INCLINAÇÃO MAIOR QUE 10°, COM ATÉ 2 ÁGUAS.</t>
  </si>
  <si>
    <t>7.5</t>
  </si>
  <si>
    <t>411558-9</t>
  </si>
  <si>
    <t>TELHAMENTO COM TELHA ONDULADA DE 6MM FIBROCIMENTO, COM RECOBRIMENTO LATERAL DE 1/4 DE ONDA PARA TELHADO COM INCLINAÇÃO MAIOR QUE 10°, COM ATÉ 2 ÁGUAS.</t>
  </si>
  <si>
    <t>7.6</t>
  </si>
  <si>
    <t xml:space="preserve">RETIRADA DE CUMEEIRA PARA RELHA DE FIBROCIMENTO ONDULADA E = 6MM. </t>
  </si>
  <si>
    <t>7.7</t>
  </si>
  <si>
    <t xml:space="preserve">CUMEEIRA PARA TELHA DE FIBROCIMENTO ONDULADA E = 6MM, INCLUSO ACESSÓRIOS DE FIXAÇÃO E IÇAMENTO. </t>
  </si>
  <si>
    <t>7.8</t>
  </si>
  <si>
    <t>334488-6</t>
  </si>
  <si>
    <t xml:space="preserve">RETIRADA DE MANTA ALUMINIZADA. </t>
  </si>
  <si>
    <t>7.9</t>
  </si>
  <si>
    <t>IMPERMEABILIZAÇÃO DE SUPERFÍCIE COM MANTA ASFÁLTICA EM POLIESTER ALUMINIZADO, UMA CAMADA, INCLUSIVE APLICAÇÃO DE PRIMER ASFÁLTICO, E = 3MM.</t>
  </si>
  <si>
    <t>8.0</t>
  </si>
  <si>
    <t>COBERTA</t>
  </si>
  <si>
    <t>8.1</t>
  </si>
  <si>
    <t>357039-8</t>
  </si>
  <si>
    <t>RETIRADA DE CALHA/ RUFO METÁLICO.</t>
  </si>
  <si>
    <t>8.2</t>
  </si>
  <si>
    <t>CALHA EM CHAPA DE ALUMÍNIO, ESPESSURA DE 0,80MM, LARGURA DE 1.000MM (LIGA 1.200 - H14), INCLUSO TRANSPORTE VERTICAL.</t>
  </si>
  <si>
    <t>8.3</t>
  </si>
  <si>
    <t>FORNECIMENTO COM INSTALAÇÃO DE RUFO EM CHAPA DE ALUMÍNIO, ESPESSURA DE 0,8MM, DESENVOLVIMENTO DE ATÉ 30CM, INCLUSO TRANSPORTE VERTICAL.</t>
  </si>
  <si>
    <t>8.4</t>
  </si>
  <si>
    <t>RETIRADA PARA REAPROVEITAMENTO DE TELHA TERMOISOLANTE TERMOROOF EPS FABRICANTE DÂNICA DE REVESTIMENTO SUPERIOR EM AÇO GALVALUME E INFERIOR EM FILME DE ALUMÍNIO.</t>
  </si>
  <si>
    <t>8.5</t>
  </si>
  <si>
    <t xml:space="preserve">REINSTALAÇÃO DE TELHA TIPO SANDUICHE TERMO ROOF PUR DÂNICA OU EQUIVALENTE COM REVESTIMENTO AÇO/AÇO(50), FACE SUPERIOR/ INFERIOR 0.50/0.50 RAL 9003 E ISOLAMENTO EM POLIURETANO PUR E = 50MM, INCLUSO IÇAMENTO. </t>
  </si>
  <si>
    <t>8.6</t>
  </si>
  <si>
    <t>COBERTUTA COM TELHA TIPO SANDUICHE TERMO ROOF PUR DÂNICA OU EQUIVALENTE COM REVESTIMENTO AÇO/AÇO(50), FACE SUPERIOR/ INFERIOR 0.50/0.50 RAL 9003 E ISOLAMENTO EM POLIURETANO PUR E = 50MM - FORNECIMENTO E INSTALAÇÃO.</t>
  </si>
  <si>
    <t>8.7</t>
  </si>
  <si>
    <t>8.8</t>
  </si>
  <si>
    <t>9.0</t>
  </si>
  <si>
    <t>FORRO</t>
  </si>
  <si>
    <t>9.1</t>
  </si>
  <si>
    <t xml:space="preserve">REMOÇAO DE FORROS DE DRYWALL, PVC E FIBROMINERAL, DE FORMA MANUAL, SEM REAPROVEITAMENTO. </t>
  </si>
  <si>
    <t>9.2</t>
  </si>
  <si>
    <t>474409-8</t>
  </si>
  <si>
    <t>FORRO EM DRYWALL, PARA AMBIENTES COMERCIAIS, INCLUSIVE ESTRUTURA DE FIXAÇÃO. AF_05/2017_P</t>
  </si>
  <si>
    <t>10.0</t>
  </si>
  <si>
    <t>PINTURA</t>
  </si>
  <si>
    <t>10.1</t>
  </si>
  <si>
    <t>457784-1</t>
  </si>
  <si>
    <t>APLICAÇÃO DE FUNDO SELADOR ACRÍLICO EM TETO, UMA DEMÃO.</t>
  </si>
  <si>
    <t>10.2</t>
  </si>
  <si>
    <t>441105-6</t>
  </si>
  <si>
    <t>APLICAÇÃO E LIXAMENTO DE MASSA LÁTEX EM TETO, DUAS DEMÃOS.</t>
  </si>
  <si>
    <t>10.3</t>
  </si>
  <si>
    <t>441883-2</t>
  </si>
  <si>
    <t>APLICAÇÃO MANUAL DE PINTURA COM TINTA LÁTEX ACRÍLICA EM TETO, DUAS DEMÃOS.</t>
  </si>
  <si>
    <t>11.0</t>
  </si>
  <si>
    <t>INSTALAÇÕES PROVISÓRIAS (HIDROSANITÁRIAS)</t>
  </si>
  <si>
    <t>11.1</t>
  </si>
  <si>
    <t xml:space="preserve">CAIXA D'ÁGUA EM POLIÉSTER REFORÇADO COM FIBRA DE VIDRO, 10000 LITROS - FORNECIMENTO E INSTALAÇÃO. </t>
  </si>
  <si>
    <t>11.2</t>
  </si>
  <si>
    <t>REGISTRO DE GAVETA BRUTO, LATÃO, ROSCÁVEL, 2" - FORNECIMENTO E INSTALAÇÃO.</t>
  </si>
  <si>
    <t>11.3</t>
  </si>
  <si>
    <t xml:space="preserve">TUBO, PVC, SOLDÁVEL, DN 60MM, INSTALADO EM RESERVAÇÃO DE ÁGUA DE EDIFICAÇÃO QUE POSSUA RESERVATÓRIO DE FIBRO/FIBROCIMENTO - FORNECIMENTO E INSTALAÇÃO. </t>
  </si>
  <si>
    <t>12.0</t>
  </si>
  <si>
    <t>TRANSPORTE E REMOÇÕES</t>
  </si>
  <si>
    <t>12.1</t>
  </si>
  <si>
    <t>12.2</t>
  </si>
  <si>
    <t>12.3</t>
  </si>
  <si>
    <t>13.0</t>
  </si>
  <si>
    <t>EXECUÇÃO DAS LAJES DOS RESERVATÓRIOS</t>
  </si>
  <si>
    <t>13.1</t>
  </si>
  <si>
    <t>DEMOLIÇÃO DE LAJES, DE FORMA MECANIZADA COM MARTELETE, SEM REAPROVEITAMENTO.</t>
  </si>
  <si>
    <t>M³</t>
  </si>
  <si>
    <t>13.2</t>
  </si>
  <si>
    <t>428670-7</t>
  </si>
  <si>
    <t>EXECUÇÃO DE LAJE TIPO TRELIÇADA β 13, INCLUINDO VIGOTAS TRELIÇADAS COM EPS, ESCORAMENTO.</t>
  </si>
  <si>
    <t>13.3</t>
  </si>
  <si>
    <t>435327-7</t>
  </si>
  <si>
    <t>CONCRETO ESTRUTURAL, FCK = 25MPA, CONDIÇÃO A (NBR-12655) LANÇADO ESTRUTURAS E ADENSADO.</t>
  </si>
  <si>
    <t>13.4</t>
  </si>
  <si>
    <t xml:space="preserve"> 455027-7 </t>
  </si>
  <si>
    <t>MONTAGEM E DESMONTAGEM DE FORMA DE LAJE MACIÇA/ TRELIÇADA, PÉ-DIREITO SIMPLES, EM CHAPA DE MADEIRA COMPENSADA RESINADA, 4 UTILIZAÇÕES, INCLUSO ESCORAMENTO METÁLICO.</t>
  </si>
  <si>
    <t>13.5</t>
  </si>
  <si>
    <t>13.6</t>
  </si>
  <si>
    <t>411552-0</t>
  </si>
  <si>
    <t>CONTROLE TECNOLÓGICO DO CONCRETO COM ENSAIO DE COMPRESSÃO DE CORPOS DE PROVA CILÍNDRICOS (NBR 5739)/2007, COM TRANSPORTE PARA O LABORATÓRIO REALIZADO PELO CLIENTE.</t>
  </si>
  <si>
    <t>14.0</t>
  </si>
  <si>
    <t>IMPERMEABILIZAÇÃO</t>
  </si>
  <si>
    <t>14.1</t>
  </si>
  <si>
    <t>489584-3</t>
  </si>
  <si>
    <t>14.2</t>
  </si>
  <si>
    <t>15.0</t>
  </si>
  <si>
    <t>REVESTIMENTO DO PISO E PAREDES</t>
  </si>
  <si>
    <t>15.1</t>
  </si>
  <si>
    <t xml:space="preserve">PROTEÇÃO MECÂNICA DE SUPERFICIE HORIZONTAL COM ARGAMASSA DE CIMENTO E AREIA, TRAÇO 1:3, E = 3CM. </t>
  </si>
  <si>
    <t>15.2</t>
  </si>
  <si>
    <t>15.3</t>
  </si>
  <si>
    <t>407544-7</t>
  </si>
  <si>
    <t xml:space="preserve">(COMPOSIÇÃO REPRESENTATIVA) DO SERVIÇO DE EMBOÇO OU MASSA ÚNICA EM ARGAMASSA TRAÇO 1:2:8, PREPARO MECÂNICO COM BETONEIRA 400L, APLICADA MANUALMENTE EM PANOS DE FACHADA, ESPESSURA DE 25MM. </t>
  </si>
  <si>
    <t>16.0</t>
  </si>
  <si>
    <t>LIMPEZA FINAL E DESMOBILIZAÇÃO DA OBRA</t>
  </si>
  <si>
    <t>16.1</t>
  </si>
  <si>
    <t>LIMPEZA GERAL DA OBRA.</t>
  </si>
  <si>
    <t>16.2</t>
  </si>
  <si>
    <t>DESMOBILIZAÇÃO DA OBRA (PESSOAL, MÁQUINAS E EQUIPAMENTOS).</t>
  </si>
  <si>
    <t>IMPERMEABILIZAÇÃO DE SUPERFÍCIE COM IMPERMEABILIZANTE SEMI-FLEXIVEL, 3 DEMÃOS, REFORÇADO COM VÉU DE POLIÉSTER (MAV). AF_06/2018</t>
  </si>
  <si>
    <t>E.0</t>
  </si>
  <si>
    <t>ITENS EXTRAORDINÁRIOS AO CONTRATO  - APLICADO O FATOR K = 99,71%</t>
  </si>
  <si>
    <t>E.1</t>
  </si>
  <si>
    <t>FORNECIMENTO E INSTALAÇÃO DE PERFIL I W250 X 32,7 A572GR50 12M FX4,71T.</t>
  </si>
  <si>
    <t>E.2</t>
  </si>
  <si>
    <t>TUBO PVC, SÉRIE R, ÁGUA PLUVIAL, DN 150MM, FORNECIDO E INSTALADO EM CONDUTORES VERTICAIS DE ÁGUAS PLUVIAIS. AF_06/2022</t>
  </si>
  <si>
    <t>E.3</t>
  </si>
  <si>
    <t>TELHAMENTO COM TELHA ONDULADA DE 6MM FIBROCIMENTO, tipo MAXIPLAC, COM RECOBRIMENTO LATERAL DE 1/4 DE ONDA PARA TELHADO COM INCLINAÇÃO MAIOR QUE 10°, COM ATÉ 2 ÁGUAS.</t>
  </si>
  <si>
    <t>E.4</t>
  </si>
  <si>
    <t xml:space="preserve">CUMEEIRA PARA TELHA DE FIBROCIMENTO ONDULADA tipo MAXIPLAC, E = 6MM, INCLUSO ACESSÓRIOS DE FIXAÇÃO E IÇAMENTO. 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</si>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</sst>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4" fillId="0" borderId="0"/>
    <xf numFmtId="165" fontId="4" fillId="0" borderId="0" applyFill="0" applyBorder="0" applyAlignment="0" applyProtection="0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17"/>
    <xf numFmtId="0" fontId="8" fillId="0" borderId="17"/>
    <xf numFmtId="0" fontId="8" fillId="0" borderId="17"/>
    <xf numFmtId="0" fontId="8" fillId="0" borderId="3"/>
    <xf numFmtId="0" fontId="8" fillId="0" borderId="17"/>
    <xf numFmtId="0" fontId="8" fillId="0" borderId="3"/>
    <xf numFmtId="0" fontId="8" fillId="0" borderId="17"/>
    <xf numFmtId="0" fontId="8" fillId="0" borderId="17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5" fillId="0" borderId="0"/>
    <xf numFmtId="0" fontId="10" fillId="0" borderId="0">
      <alignment vertical="top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0" fontId="14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8" fillId="0" borderId="0" applyFill="0" applyBorder="0" applyAlignment="0" applyProtection="0"/>
    <xf numFmtId="0" fontId="4" fillId="0" borderId="0"/>
    <xf numFmtId="0" fontId="17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14" applyNumberFormat="0" applyAlignment="0" applyProtection="0"/>
    <xf numFmtId="0" fontId="30" fillId="4" borderId="13" applyNumberFormat="0" applyAlignment="0" applyProtection="0"/>
    <xf numFmtId="0" fontId="31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2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2" fillId="29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>
      <alignment vertical="top"/>
    </xf>
    <xf numFmtId="0" fontId="4" fillId="0" borderId="0"/>
    <xf numFmtId="0" fontId="10" fillId="0" borderId="0" applyNumberFormat="0" applyFill="0" applyBorder="0" applyAlignment="0" applyProtection="0"/>
    <xf numFmtId="0" fontId="7" fillId="0" borderId="0"/>
    <xf numFmtId="0" fontId="7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5" borderId="15" applyNumberFormat="0" applyFont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0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1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34" borderId="0" applyNumberFormat="0" applyBorder="0" applyAlignment="0" applyProtection="0"/>
    <xf numFmtId="0" fontId="17" fillId="31" borderId="0" applyNumberFormat="0" applyBorder="0" applyAlignment="0" applyProtection="0"/>
    <xf numFmtId="0" fontId="17" fillId="38" borderId="0" applyNumberFormat="0" applyBorder="0" applyAlignment="0" applyProtection="0"/>
    <xf numFmtId="0" fontId="17" fillId="34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37" borderId="0" applyNumberFormat="0" applyBorder="0" applyAlignment="0" applyProtection="0"/>
    <xf numFmtId="0" fontId="17" fillId="39" borderId="0" applyNumberFormat="0" applyBorder="0" applyAlignment="0" applyProtection="0"/>
    <xf numFmtId="0" fontId="17" fillId="42" borderId="0" applyNumberFormat="0" applyBorder="0" applyAlignment="0" applyProtection="0"/>
    <xf numFmtId="0" fontId="17" fillId="38" borderId="0" applyNumberFormat="0" applyBorder="0" applyAlignment="0" applyProtection="0"/>
    <xf numFmtId="0" fontId="17" fillId="40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8" borderId="0" applyNumberFormat="0" applyBorder="0" applyAlignment="0" applyProtection="0"/>
    <xf numFmtId="0" fontId="17" fillId="34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38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7" borderId="0" applyNumberFormat="0" applyBorder="0" applyAlignment="0" applyProtection="0"/>
    <xf numFmtId="0" fontId="35" fillId="36" borderId="0" applyNumberFormat="0" applyBorder="0" applyAlignment="0" applyProtection="0"/>
    <xf numFmtId="0" fontId="19" fillId="38" borderId="0" applyNumberFormat="0" applyBorder="0" applyAlignment="0" applyProtection="0"/>
    <xf numFmtId="0" fontId="34" fillId="51" borderId="20" applyNumberFormat="0" applyAlignment="0" applyProtection="0"/>
    <xf numFmtId="0" fontId="42" fillId="52" borderId="20" applyNumberFormat="0" applyAlignment="0" applyProtection="0"/>
    <xf numFmtId="0" fontId="18" fillId="32" borderId="21" applyNumberFormat="0" applyAlignment="0" applyProtection="0"/>
    <xf numFmtId="0" fontId="23" fillId="0" borderId="24" applyNumberFormat="0" applyFill="0" applyAlignment="0" applyProtection="0"/>
    <xf numFmtId="0" fontId="18" fillId="32" borderId="21" applyNumberFormat="0" applyAlignment="0" applyProtection="0"/>
    <xf numFmtId="0" fontId="33" fillId="53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54" borderId="0" applyNumberFormat="0" applyBorder="0" applyAlignment="0" applyProtection="0"/>
    <xf numFmtId="0" fontId="33" fillId="45" borderId="0" applyNumberFormat="0" applyBorder="0" applyAlignment="0" applyProtection="0"/>
    <xf numFmtId="0" fontId="33" fillId="49" borderId="0" applyNumberFormat="0" applyBorder="0" applyAlignment="0" applyProtection="0"/>
    <xf numFmtId="0" fontId="20" fillId="33" borderId="20" applyNumberFormat="0" applyAlignment="0" applyProtection="0"/>
    <xf numFmtId="0" fontId="17" fillId="0" borderId="0"/>
    <xf numFmtId="0" fontId="37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9" fillId="0" borderId="19" applyNumberFormat="0" applyFill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20" fillId="31" borderId="20" applyNumberFormat="0" applyAlignment="0" applyProtection="0"/>
    <xf numFmtId="0" fontId="21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3" fillId="33" borderId="0" applyNumberFormat="0" applyBorder="0" applyAlignment="0" applyProtection="0"/>
    <xf numFmtId="0" fontId="22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6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6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6" fillId="0" borderId="29" applyNumberFormat="0" applyFill="0" applyAlignment="0" applyProtection="0"/>
    <xf numFmtId="0" fontId="47" fillId="0" borderId="30" applyNumberFormat="0" applyFill="0" applyAlignment="0" applyProtection="0"/>
    <xf numFmtId="0" fontId="4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2" borderId="32" xfId="0" applyFill="1" applyBorder="1" applyAlignment="1">
      <alignment horizontal="center" vertical="center"/>
    </xf>
    <xf numFmtId="2" fontId="6" fillId="2" borderId="32" xfId="0" applyNumberFormat="1" applyFont="1" applyFill="1" applyBorder="1" applyAlignment="1">
      <alignment horizontal="center" vertical="center" wrapText="1"/>
    </xf>
    <xf numFmtId="2" fontId="6" fillId="2" borderId="32" xfId="0" applyNumberFormat="1" applyFont="1" applyFill="1" applyBorder="1" applyAlignment="1">
      <alignment horizontal="left" vertical="center" wrapText="1"/>
    </xf>
    <xf numFmtId="44" fontId="6" fillId="2" borderId="32" xfId="447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/>
    </xf>
    <xf numFmtId="14" fontId="49" fillId="0" borderId="32" xfId="0" applyNumberFormat="1" applyFont="1" applyBorder="1" applyAlignment="1">
      <alignment horizontal="left" vertical="center"/>
    </xf>
    <xf numFmtId="44" fontId="6" fillId="2" borderId="34" xfId="447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 wrapText="1"/>
    </xf>
    <xf numFmtId="44" fontId="6" fillId="2" borderId="8" xfId="447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2" fontId="6" fillId="2" borderId="34" xfId="0" applyNumberFormat="1" applyFont="1" applyFill="1" applyBorder="1" applyAlignment="1">
      <alignment horizontal="center" vertical="center" wrapText="1"/>
    </xf>
    <xf numFmtId="2" fontId="6" fillId="2" borderId="34" xfId="0" applyNumberFormat="1" applyFont="1" applyFill="1" applyBorder="1" applyAlignment="1">
      <alignment horizontal="left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3" fillId="0" borderId="47" xfId="0" applyFont="1" applyFill="1" applyBorder="1" applyAlignment="1">
      <alignment horizontal="center" vertical="center" wrapText="1"/>
    </xf>
    <xf numFmtId="2" fontId="5" fillId="2" borderId="32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 applyAlignment="1">
      <alignment horizontal="left" vertical="center" wrapText="1"/>
    </xf>
    <xf numFmtId="0" fontId="53" fillId="0" borderId="48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left" vertical="center" wrapText="1"/>
    </xf>
    <xf numFmtId="0" fontId="51" fillId="2" borderId="32" xfId="0" applyFont="1" applyFill="1" applyBorder="1" applyAlignment="1">
      <alignment horizontal="center" vertical="center"/>
    </xf>
    <xf numFmtId="44" fontId="5" fillId="2" borderId="42" xfId="447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5" fillId="55" borderId="38" xfId="447" applyFont="1" applyFill="1" applyBorder="1" applyAlignment="1">
      <alignment horizontal="right" vertical="center" wrapText="1"/>
    </xf>
    <xf numFmtId="44" fontId="5" fillId="55" borderId="39" xfId="447" applyFont="1" applyFill="1" applyBorder="1" applyAlignment="1">
      <alignment horizontal="right" vertical="center" wrapText="1"/>
    </xf>
    <xf numFmtId="44" fontId="5" fillId="55" borderId="41" xfId="447" applyFont="1" applyFill="1" applyBorder="1" applyAlignment="1">
      <alignment horizontal="right" vertical="center" wrapText="1"/>
    </xf>
    <xf numFmtId="0" fontId="0" fillId="56" borderId="38" xfId="0" applyFill="1" applyBorder="1" applyAlignment="1">
      <alignment horizontal="center" vertical="center"/>
    </xf>
    <xf numFmtId="0" fontId="0" fillId="56" borderId="39" xfId="0" applyFill="1" applyBorder="1" applyAlignment="1">
      <alignment horizontal="center" vertical="center"/>
    </xf>
    <xf numFmtId="0" fontId="0" fillId="56" borderId="40" xfId="0" applyFill="1" applyBorder="1" applyAlignment="1">
      <alignment horizontal="center" vertical="center"/>
    </xf>
    <xf numFmtId="0" fontId="54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33" xfId="0" applyNumberFormat="1" applyFont="1" applyBorder="1" applyAlignment="1">
      <alignment horizontal="center" vertical="center" wrapText="1"/>
    </xf>
    <xf numFmtId="0" fontId="50" fillId="0" borderId="34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3" fillId="0" borderId="34" xfId="0" applyFont="1" applyFill="1" applyBorder="1" applyAlignment="1">
      <alignment horizontal="center" vertical="center" wrapText="1"/>
    </xf>
    <xf numFmtId="0" fontId="52" fillId="57" borderId="38" xfId="0" applyFont="1" applyFill="1" applyBorder="1" applyAlignment="1">
      <alignment horizontal="right" vertical="center" wrapText="1"/>
    </xf>
    <xf numFmtId="0" fontId="52" fillId="57" borderId="39" xfId="0" applyFont="1" applyFill="1" applyBorder="1" applyAlignment="1">
      <alignment horizontal="right" vertical="center" wrapText="1"/>
    </xf>
    <xf numFmtId="0" fontId="52" fillId="57" borderId="41" xfId="0" applyFont="1" applyFill="1" applyBorder="1" applyAlignment="1">
      <alignment horizontal="right" vertical="center" wrapText="1"/>
    </xf>
    <xf numFmtId="44" fontId="6" fillId="2" borderId="42" xfId="447" applyFont="1" applyFill="1" applyBorder="1" applyAlignment="1">
      <alignment horizontal="center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90878</xdr:colOff>
      <xdr:row>0</xdr:row>
      <xdr:rowOff>150384</xdr:rowOff>
    </xdr:from>
    <xdr:to>
      <xdr:col>1</xdr:col>
      <xdr:colOff>85725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78" y="150384"/>
          <a:ext cx="76637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2581276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6" y="109818"/>
          <a:ext cx="628650" cy="121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topLeftCell="A55" workbookViewId="0">
      <selection activeCell="J100" sqref="J100"/>
    </sheetView>
  </sheetViews>
  <sheetFormatPr defaultRowHeight="15"/>
  <cols>
    <col min="1" max="1" width="11.5703125" bestFit="1" customWidth="1"/>
    <col min="2" max="2" width="11.42578125" bestFit="1" customWidth="1"/>
    <col min="3" max="3" width="47.5703125" bestFit="1" customWidth="1"/>
    <col min="4" max="4" width="12.42578125" bestFit="1" customWidth="1"/>
    <col min="5" max="5" width="12.7109375" bestFit="1" customWidth="1"/>
    <col min="6" max="7" width="21.140625" bestFit="1" customWidth="1"/>
  </cols>
  <sheetData>
    <row r="1" spans="1:7" ht="36.75" customHeight="1">
      <c r="A1" s="49" t="s">
        <v>0</v>
      </c>
      <c r="B1" s="50"/>
      <c r="C1" s="50"/>
      <c r="D1" s="50"/>
      <c r="E1" s="8" t="s">
        <v>1</v>
      </c>
      <c r="F1" s="48" t="s">
        <v>59</v>
      </c>
      <c r="G1" s="48"/>
    </row>
    <row r="2" spans="1:7" ht="29.25" customHeight="1">
      <c r="A2" s="37" t="s">
        <v>2</v>
      </c>
      <c r="B2" s="38"/>
      <c r="C2" s="38"/>
      <c r="D2" s="39"/>
      <c r="E2" s="8" t="s">
        <v>3</v>
      </c>
      <c r="F2" s="48" t="s">
        <v>60</v>
      </c>
      <c r="G2" s="48"/>
    </row>
    <row r="3" spans="1:7">
      <c r="A3" s="37"/>
      <c r="B3" s="38"/>
      <c r="C3" s="38"/>
      <c r="D3" s="39"/>
      <c r="E3" s="8" t="s">
        <v>5</v>
      </c>
      <c r="F3" s="34" t="s">
        <v>61</v>
      </c>
      <c r="G3" s="34"/>
    </row>
    <row r="4" spans="1:7" ht="30" customHeight="1">
      <c r="A4" s="37" t="s">
        <v>4</v>
      </c>
      <c r="B4" s="38"/>
      <c r="C4" s="38"/>
      <c r="D4" s="39"/>
      <c r="E4" s="8" t="s">
        <v>20</v>
      </c>
      <c r="F4" s="34" t="s">
        <v>21</v>
      </c>
      <c r="G4" s="34"/>
    </row>
    <row r="5" spans="1:7" ht="30" customHeight="1">
      <c r="A5" s="40"/>
      <c r="B5" s="41"/>
      <c r="C5" s="41"/>
      <c r="D5" s="41"/>
      <c r="E5" s="8" t="s">
        <v>6</v>
      </c>
      <c r="F5" s="36" t="s">
        <v>62</v>
      </c>
      <c r="G5" s="36"/>
    </row>
    <row r="6" spans="1:7" ht="30" customHeight="1">
      <c r="A6" s="55" t="s">
        <v>19</v>
      </c>
      <c r="B6" s="55"/>
      <c r="C6" s="55"/>
      <c r="D6" s="56"/>
      <c r="E6" s="8" t="s">
        <v>41</v>
      </c>
      <c r="F6" s="59">
        <v>358040.27999999997</v>
      </c>
      <c r="G6" s="60"/>
    </row>
    <row r="7" spans="1:7" ht="15" customHeight="1">
      <c r="A7" s="57"/>
      <c r="B7" s="57"/>
      <c r="C7" s="57"/>
      <c r="D7" s="58"/>
      <c r="E7" s="9" t="s">
        <v>7</v>
      </c>
      <c r="F7" s="35">
        <v>45339</v>
      </c>
      <c r="G7" s="35"/>
    </row>
    <row r="8" spans="1:7" ht="15.75">
      <c r="A8" s="63" t="s">
        <v>8</v>
      </c>
      <c r="B8" s="63" t="s">
        <v>9</v>
      </c>
      <c r="C8" s="63" t="s">
        <v>10</v>
      </c>
      <c r="D8" s="63" t="s">
        <v>11</v>
      </c>
      <c r="E8" s="61" t="s">
        <v>12</v>
      </c>
      <c r="F8" s="2" t="s">
        <v>13</v>
      </c>
      <c r="G8" s="3"/>
    </row>
    <row r="9" spans="1:7" ht="15.75">
      <c r="A9" s="52"/>
      <c r="B9" s="52"/>
      <c r="C9" s="52"/>
      <c r="D9" s="52"/>
      <c r="E9" s="62"/>
      <c r="F9" s="1" t="s">
        <v>14</v>
      </c>
      <c r="G9" s="1" t="s">
        <v>15</v>
      </c>
    </row>
    <row r="10" spans="1:7" ht="31.5">
      <c r="A10" s="27" t="s">
        <v>22</v>
      </c>
      <c r="B10" s="25"/>
      <c r="C10" s="33" t="s">
        <v>63</v>
      </c>
      <c r="D10" s="29"/>
      <c r="E10" s="30"/>
      <c r="F10" s="31"/>
      <c r="G10" s="26"/>
    </row>
    <row r="11" spans="1:7" ht="15.75">
      <c r="A11" s="28" t="s">
        <v>23</v>
      </c>
      <c r="B11" s="29" t="s">
        <v>64</v>
      </c>
      <c r="C11" s="32" t="s">
        <v>65</v>
      </c>
      <c r="D11" s="29" t="s">
        <v>66</v>
      </c>
      <c r="E11" s="30">
        <v>1</v>
      </c>
      <c r="F11" s="31">
        <v>293.08</v>
      </c>
      <c r="G11" s="31">
        <f t="shared" ref="G11:G47" si="0">ROUND(E11*F11,2)</f>
        <v>293.08</v>
      </c>
    </row>
    <row r="12" spans="1:7" ht="31.5">
      <c r="A12" s="28" t="s">
        <v>24</v>
      </c>
      <c r="B12" s="29" t="s">
        <v>26</v>
      </c>
      <c r="C12" s="32" t="s">
        <v>67</v>
      </c>
      <c r="D12" s="29" t="s">
        <v>68</v>
      </c>
      <c r="E12" s="30">
        <v>5</v>
      </c>
      <c r="F12" s="31">
        <v>15421.92</v>
      </c>
      <c r="G12" s="31">
        <f t="shared" si="0"/>
        <v>77109.600000000006</v>
      </c>
    </row>
    <row r="13" spans="1:7" ht="31.5">
      <c r="A13" s="28" t="s">
        <v>69</v>
      </c>
      <c r="B13" s="29" t="s">
        <v>70</v>
      </c>
      <c r="C13" s="32" t="s">
        <v>71</v>
      </c>
      <c r="D13" s="29" t="s">
        <v>66</v>
      </c>
      <c r="E13" s="30">
        <v>1</v>
      </c>
      <c r="F13" s="31">
        <v>1644.95</v>
      </c>
      <c r="G13" s="31">
        <f t="shared" si="0"/>
        <v>1644.95</v>
      </c>
    </row>
    <row r="14" spans="1:7" ht="15.75">
      <c r="A14" s="27" t="s">
        <v>27</v>
      </c>
      <c r="B14" s="25"/>
      <c r="C14" s="33" t="s">
        <v>72</v>
      </c>
      <c r="D14" s="29"/>
      <c r="E14" s="30"/>
      <c r="F14" s="31"/>
      <c r="G14" s="31">
        <f t="shared" si="0"/>
        <v>0</v>
      </c>
    </row>
    <row r="15" spans="1:7" ht="78.75">
      <c r="A15" s="28" t="s">
        <v>16</v>
      </c>
      <c r="B15" s="29" t="s">
        <v>25</v>
      </c>
      <c r="C15" s="32" t="s">
        <v>73</v>
      </c>
      <c r="D15" s="29" t="s">
        <v>74</v>
      </c>
      <c r="E15" s="30">
        <v>4</v>
      </c>
      <c r="F15" s="31">
        <v>452.46</v>
      </c>
      <c r="G15" s="31">
        <f t="shared" si="0"/>
        <v>1809.84</v>
      </c>
    </row>
    <row r="16" spans="1:7" ht="63">
      <c r="A16" s="28" t="s">
        <v>29</v>
      </c>
      <c r="B16" s="29" t="s">
        <v>75</v>
      </c>
      <c r="C16" s="32" t="s">
        <v>76</v>
      </c>
      <c r="D16" s="29" t="s">
        <v>68</v>
      </c>
      <c r="E16" s="30">
        <v>5</v>
      </c>
      <c r="F16" s="31">
        <v>1039.82</v>
      </c>
      <c r="G16" s="31">
        <f t="shared" si="0"/>
        <v>5199.1000000000004</v>
      </c>
    </row>
    <row r="17" spans="1:7" ht="47.25">
      <c r="A17" s="28" t="s">
        <v>30</v>
      </c>
      <c r="B17" s="29" t="s">
        <v>75</v>
      </c>
      <c r="C17" s="32" t="s">
        <v>77</v>
      </c>
      <c r="D17" s="29" t="s">
        <v>68</v>
      </c>
      <c r="E17" s="30">
        <v>5</v>
      </c>
      <c r="F17" s="31">
        <v>1296.6500000000001</v>
      </c>
      <c r="G17" s="31">
        <f t="shared" si="0"/>
        <v>6483.25</v>
      </c>
    </row>
    <row r="18" spans="1:7" ht="78.75">
      <c r="A18" s="28" t="s">
        <v>17</v>
      </c>
      <c r="B18" s="29" t="s">
        <v>55</v>
      </c>
      <c r="C18" s="32" t="s">
        <v>78</v>
      </c>
      <c r="D18" s="29" t="s">
        <v>66</v>
      </c>
      <c r="E18" s="30">
        <v>4</v>
      </c>
      <c r="F18" s="31">
        <v>1208.95</v>
      </c>
      <c r="G18" s="31">
        <f t="shared" si="0"/>
        <v>4835.8</v>
      </c>
    </row>
    <row r="19" spans="1:7" ht="31.5">
      <c r="A19" s="28" t="s">
        <v>18</v>
      </c>
      <c r="B19" s="29" t="s">
        <v>53</v>
      </c>
      <c r="C19" s="32" t="s">
        <v>79</v>
      </c>
      <c r="D19" s="29" t="s">
        <v>66</v>
      </c>
      <c r="E19" s="30">
        <v>0</v>
      </c>
      <c r="F19" s="31">
        <v>1373.22</v>
      </c>
      <c r="G19" s="31">
        <f t="shared" si="0"/>
        <v>0</v>
      </c>
    </row>
    <row r="20" spans="1:7" ht="31.5">
      <c r="A20" s="28" t="s">
        <v>31</v>
      </c>
      <c r="B20" s="29" t="s">
        <v>54</v>
      </c>
      <c r="C20" s="32" t="s">
        <v>80</v>
      </c>
      <c r="D20" s="29" t="s">
        <v>66</v>
      </c>
      <c r="E20" s="30">
        <v>0</v>
      </c>
      <c r="F20" s="31">
        <v>900.79</v>
      </c>
      <c r="G20" s="31">
        <f t="shared" si="0"/>
        <v>0</v>
      </c>
    </row>
    <row r="21" spans="1:7" ht="15.75">
      <c r="A21" s="27" t="s">
        <v>32</v>
      </c>
      <c r="B21" s="25"/>
      <c r="C21" s="33" t="s">
        <v>28</v>
      </c>
      <c r="D21" s="29"/>
      <c r="E21" s="30"/>
      <c r="F21" s="31"/>
      <c r="G21" s="31">
        <f t="shared" si="0"/>
        <v>0</v>
      </c>
    </row>
    <row r="22" spans="1:7" ht="47.25">
      <c r="A22" s="28" t="s">
        <v>33</v>
      </c>
      <c r="B22" s="29" t="s">
        <v>81</v>
      </c>
      <c r="C22" s="32" t="s">
        <v>82</v>
      </c>
      <c r="D22" s="29" t="s">
        <v>74</v>
      </c>
      <c r="E22" s="30">
        <v>250</v>
      </c>
      <c r="F22" s="31">
        <v>6.94</v>
      </c>
      <c r="G22" s="31">
        <f t="shared" si="0"/>
        <v>1735</v>
      </c>
    </row>
    <row r="23" spans="1:7" ht="47.25">
      <c r="A23" s="28" t="s">
        <v>34</v>
      </c>
      <c r="B23" s="29" t="s">
        <v>83</v>
      </c>
      <c r="C23" s="32" t="s">
        <v>84</v>
      </c>
      <c r="D23" s="29" t="s">
        <v>74</v>
      </c>
      <c r="E23" s="30">
        <v>250.00000000000003</v>
      </c>
      <c r="F23" s="31">
        <v>25.85</v>
      </c>
      <c r="G23" s="31">
        <f t="shared" si="0"/>
        <v>6462.5</v>
      </c>
    </row>
    <row r="24" spans="1:7" ht="15.75">
      <c r="A24" s="27" t="s">
        <v>35</v>
      </c>
      <c r="B24" s="25"/>
      <c r="C24" s="33" t="s">
        <v>56</v>
      </c>
      <c r="D24" s="29"/>
      <c r="E24" s="30"/>
      <c r="F24" s="31"/>
      <c r="G24" s="31">
        <f t="shared" si="0"/>
        <v>0</v>
      </c>
    </row>
    <row r="25" spans="1:7" ht="78.75">
      <c r="A25" s="28" t="s">
        <v>36</v>
      </c>
      <c r="B25" s="29" t="s">
        <v>85</v>
      </c>
      <c r="C25" s="32" t="s">
        <v>86</v>
      </c>
      <c r="D25" s="29" t="s">
        <v>87</v>
      </c>
      <c r="E25" s="30">
        <v>180</v>
      </c>
      <c r="F25" s="31">
        <v>40.729999999999997</v>
      </c>
      <c r="G25" s="31">
        <f t="shared" si="0"/>
        <v>7331.4</v>
      </c>
    </row>
    <row r="26" spans="1:7" ht="15.75">
      <c r="A26" s="27" t="s">
        <v>42</v>
      </c>
      <c r="B26" s="25"/>
      <c r="C26" s="33" t="s">
        <v>88</v>
      </c>
      <c r="D26" s="29"/>
      <c r="E26" s="30"/>
      <c r="F26" s="31"/>
      <c r="G26" s="31">
        <f t="shared" si="0"/>
        <v>0</v>
      </c>
    </row>
    <row r="27" spans="1:7" ht="31.5">
      <c r="A27" s="28" t="s">
        <v>43</v>
      </c>
      <c r="B27" s="29" t="s">
        <v>75</v>
      </c>
      <c r="C27" s="32" t="s">
        <v>89</v>
      </c>
      <c r="D27" s="29" t="s">
        <v>74</v>
      </c>
      <c r="E27" s="30">
        <v>82.11</v>
      </c>
      <c r="F27" s="31">
        <v>3.68</v>
      </c>
      <c r="G27" s="31">
        <f t="shared" si="0"/>
        <v>302.16000000000003</v>
      </c>
    </row>
    <row r="28" spans="1:7" ht="47.25">
      <c r="A28" s="28" t="s">
        <v>44</v>
      </c>
      <c r="B28" s="29" t="s">
        <v>75</v>
      </c>
      <c r="C28" s="32" t="s">
        <v>90</v>
      </c>
      <c r="D28" s="29" t="s">
        <v>74</v>
      </c>
      <c r="E28" s="30">
        <v>0</v>
      </c>
      <c r="F28" s="31">
        <v>25.29</v>
      </c>
      <c r="G28" s="31">
        <f t="shared" si="0"/>
        <v>0</v>
      </c>
    </row>
    <row r="29" spans="1:7" ht="31.5">
      <c r="A29" s="28" t="s">
        <v>45</v>
      </c>
      <c r="B29" s="29" t="s">
        <v>75</v>
      </c>
      <c r="C29" s="32" t="s">
        <v>91</v>
      </c>
      <c r="D29" s="29" t="s">
        <v>92</v>
      </c>
      <c r="E29" s="30">
        <v>0.46</v>
      </c>
      <c r="F29" s="31">
        <v>1633.24</v>
      </c>
      <c r="G29" s="31">
        <f t="shared" si="0"/>
        <v>751.29</v>
      </c>
    </row>
    <row r="30" spans="1:7" ht="47.25">
      <c r="A30" s="28" t="s">
        <v>46</v>
      </c>
      <c r="B30" s="29" t="s">
        <v>75</v>
      </c>
      <c r="C30" s="32" t="s">
        <v>93</v>
      </c>
      <c r="D30" s="29" t="s">
        <v>66</v>
      </c>
      <c r="E30" s="30">
        <v>4</v>
      </c>
      <c r="F30" s="31">
        <v>532.44000000000005</v>
      </c>
      <c r="G30" s="31">
        <f t="shared" si="0"/>
        <v>2129.7600000000002</v>
      </c>
    </row>
    <row r="31" spans="1:7" ht="31.5">
      <c r="A31" s="28" t="s">
        <v>47</v>
      </c>
      <c r="B31" s="29" t="s">
        <v>75</v>
      </c>
      <c r="C31" s="32" t="s">
        <v>94</v>
      </c>
      <c r="D31" s="29" t="s">
        <v>95</v>
      </c>
      <c r="E31" s="30">
        <v>34.33</v>
      </c>
      <c r="F31" s="31">
        <v>50.1</v>
      </c>
      <c r="G31" s="31">
        <f t="shared" si="0"/>
        <v>1719.93</v>
      </c>
    </row>
    <row r="32" spans="1:7" ht="15.75">
      <c r="A32" s="27" t="s">
        <v>48</v>
      </c>
      <c r="B32" s="25"/>
      <c r="C32" s="33" t="s">
        <v>96</v>
      </c>
      <c r="D32" s="29"/>
      <c r="E32" s="30"/>
      <c r="F32" s="31"/>
      <c r="G32" s="31">
        <f t="shared" si="0"/>
        <v>0</v>
      </c>
    </row>
    <row r="33" spans="1:7" ht="110.25">
      <c r="A33" s="28" t="s">
        <v>49</v>
      </c>
      <c r="B33" s="29" t="s">
        <v>97</v>
      </c>
      <c r="C33" s="32" t="s">
        <v>98</v>
      </c>
      <c r="D33" s="29" t="s">
        <v>74</v>
      </c>
      <c r="E33" s="30">
        <v>21</v>
      </c>
      <c r="F33" s="31">
        <v>151.1</v>
      </c>
      <c r="G33" s="31">
        <f t="shared" si="0"/>
        <v>3173.1</v>
      </c>
    </row>
    <row r="34" spans="1:7" ht="63">
      <c r="A34" s="28" t="s">
        <v>50</v>
      </c>
      <c r="B34" s="29" t="s">
        <v>75</v>
      </c>
      <c r="C34" s="32" t="s">
        <v>99</v>
      </c>
      <c r="D34" s="29" t="s">
        <v>100</v>
      </c>
      <c r="E34" s="30">
        <v>3</v>
      </c>
      <c r="F34" s="31">
        <v>1034.29</v>
      </c>
      <c r="G34" s="31">
        <f t="shared" si="0"/>
        <v>3102.87</v>
      </c>
    </row>
    <row r="35" spans="1:7" ht="78.75">
      <c r="A35" s="28" t="s">
        <v>101</v>
      </c>
      <c r="B35" s="29" t="s">
        <v>102</v>
      </c>
      <c r="C35" s="32" t="s">
        <v>103</v>
      </c>
      <c r="D35" s="29" t="s">
        <v>74</v>
      </c>
      <c r="E35" s="30">
        <v>48.42</v>
      </c>
      <c r="F35" s="31">
        <v>7.76</v>
      </c>
      <c r="G35" s="31">
        <f t="shared" si="0"/>
        <v>375.74</v>
      </c>
    </row>
    <row r="36" spans="1:7" ht="78.75">
      <c r="A36" s="28" t="s">
        <v>104</v>
      </c>
      <c r="B36" s="29" t="s">
        <v>105</v>
      </c>
      <c r="C36" s="32" t="s">
        <v>106</v>
      </c>
      <c r="D36" s="29" t="s">
        <v>74</v>
      </c>
      <c r="E36" s="30">
        <v>48.42</v>
      </c>
      <c r="F36" s="31">
        <v>46.99</v>
      </c>
      <c r="G36" s="31">
        <f t="shared" si="0"/>
        <v>2275.2600000000002</v>
      </c>
    </row>
    <row r="37" spans="1:7" ht="110.25">
      <c r="A37" s="28" t="s">
        <v>107</v>
      </c>
      <c r="B37" s="29" t="s">
        <v>108</v>
      </c>
      <c r="C37" s="32" t="s">
        <v>109</v>
      </c>
      <c r="D37" s="29" t="s">
        <v>74</v>
      </c>
      <c r="E37" s="30">
        <v>0</v>
      </c>
      <c r="F37" s="31">
        <v>98.31</v>
      </c>
      <c r="G37" s="31">
        <f t="shared" si="0"/>
        <v>0</v>
      </c>
    </row>
    <row r="38" spans="1:7" ht="47.25">
      <c r="A38" s="28" t="s">
        <v>110</v>
      </c>
      <c r="B38" s="29" t="s">
        <v>111</v>
      </c>
      <c r="C38" s="32" t="s">
        <v>112</v>
      </c>
      <c r="D38" s="29" t="s">
        <v>74</v>
      </c>
      <c r="E38" s="30">
        <v>82.11</v>
      </c>
      <c r="F38" s="31">
        <v>44.67</v>
      </c>
      <c r="G38" s="31">
        <f t="shared" si="0"/>
        <v>3667.85</v>
      </c>
    </row>
    <row r="39" spans="1:7" ht="47.25">
      <c r="A39" s="28" t="s">
        <v>113</v>
      </c>
      <c r="B39" s="29" t="s">
        <v>75</v>
      </c>
      <c r="C39" s="32" t="s">
        <v>114</v>
      </c>
      <c r="D39" s="29" t="s">
        <v>66</v>
      </c>
      <c r="E39" s="30">
        <v>0</v>
      </c>
      <c r="F39" s="31">
        <v>171.02</v>
      </c>
      <c r="G39" s="31">
        <f t="shared" si="0"/>
        <v>0</v>
      </c>
    </row>
    <row r="40" spans="1:7" ht="63">
      <c r="A40" s="28" t="s">
        <v>115</v>
      </c>
      <c r="B40" s="29" t="s">
        <v>116</v>
      </c>
      <c r="C40" s="32" t="s">
        <v>117</v>
      </c>
      <c r="D40" s="29" t="s">
        <v>74</v>
      </c>
      <c r="E40" s="30">
        <v>82.11</v>
      </c>
      <c r="F40" s="31">
        <v>120.61</v>
      </c>
      <c r="G40" s="31">
        <f t="shared" si="0"/>
        <v>9903.2900000000009</v>
      </c>
    </row>
    <row r="41" spans="1:7" ht="63">
      <c r="A41" s="28" t="s">
        <v>118</v>
      </c>
      <c r="B41" s="29" t="s">
        <v>119</v>
      </c>
      <c r="C41" s="32" t="s">
        <v>120</v>
      </c>
      <c r="D41" s="29" t="s">
        <v>74</v>
      </c>
      <c r="E41" s="30">
        <v>103.75</v>
      </c>
      <c r="F41" s="31">
        <v>51.96</v>
      </c>
      <c r="G41" s="31">
        <f t="shared" si="0"/>
        <v>5390.85</v>
      </c>
    </row>
    <row r="42" spans="1:7" ht="15.75">
      <c r="A42" s="27" t="s">
        <v>51</v>
      </c>
      <c r="B42" s="25"/>
      <c r="C42" s="33" t="s">
        <v>121</v>
      </c>
      <c r="D42" s="29"/>
      <c r="E42" s="30"/>
      <c r="F42" s="31"/>
      <c r="G42" s="31">
        <f t="shared" si="0"/>
        <v>0</v>
      </c>
    </row>
    <row r="43" spans="1:7" ht="15.75">
      <c r="A43" s="28" t="s">
        <v>52</v>
      </c>
      <c r="B43" s="29" t="s">
        <v>122</v>
      </c>
      <c r="C43" s="32" t="s">
        <v>123</v>
      </c>
      <c r="D43" s="29" t="s">
        <v>100</v>
      </c>
      <c r="E43" s="30">
        <v>59.67</v>
      </c>
      <c r="F43" s="31">
        <v>5.98</v>
      </c>
      <c r="G43" s="31">
        <f t="shared" si="0"/>
        <v>356.83</v>
      </c>
    </row>
    <row r="44" spans="1:7" ht="31.5">
      <c r="A44" s="28" t="s">
        <v>58</v>
      </c>
      <c r="B44" s="29" t="s">
        <v>75</v>
      </c>
      <c r="C44" s="32" t="s">
        <v>124</v>
      </c>
      <c r="D44" s="29" t="s">
        <v>100</v>
      </c>
      <c r="E44" s="30">
        <v>59.67</v>
      </c>
      <c r="F44" s="31">
        <v>48.02</v>
      </c>
      <c r="G44" s="31">
        <f t="shared" si="0"/>
        <v>2865.35</v>
      </c>
    </row>
    <row r="45" spans="1:7" ht="31.5">
      <c r="A45" s="28" t="s">
        <v>125</v>
      </c>
      <c r="B45" s="29" t="s">
        <v>126</v>
      </c>
      <c r="C45" s="32" t="s">
        <v>127</v>
      </c>
      <c r="D45" s="29" t="s">
        <v>74</v>
      </c>
      <c r="E45" s="30">
        <v>773.04</v>
      </c>
      <c r="F45" s="31">
        <v>6.73</v>
      </c>
      <c r="G45" s="31">
        <f t="shared" si="0"/>
        <v>5202.5600000000004</v>
      </c>
    </row>
    <row r="46" spans="1:7" ht="78.75">
      <c r="A46" s="28" t="s">
        <v>128</v>
      </c>
      <c r="B46" s="29" t="s">
        <v>75</v>
      </c>
      <c r="C46" s="32" t="s">
        <v>129</v>
      </c>
      <c r="D46" s="29" t="s">
        <v>74</v>
      </c>
      <c r="E46" s="30">
        <v>386.52</v>
      </c>
      <c r="F46" s="31">
        <v>12.2</v>
      </c>
      <c r="G46" s="31">
        <f t="shared" si="0"/>
        <v>4715.54</v>
      </c>
    </row>
    <row r="47" spans="1:7" ht="78.75">
      <c r="A47" s="18" t="s">
        <v>130</v>
      </c>
      <c r="B47" s="5" t="s">
        <v>131</v>
      </c>
      <c r="C47" s="6" t="s">
        <v>132</v>
      </c>
      <c r="D47" s="5" t="s">
        <v>74</v>
      </c>
      <c r="E47" s="5">
        <v>0</v>
      </c>
      <c r="F47" s="7">
        <v>68.02</v>
      </c>
      <c r="G47" s="31">
        <f t="shared" si="0"/>
        <v>0</v>
      </c>
    </row>
    <row r="48" spans="1:7" ht="31.5">
      <c r="A48" s="18" t="s">
        <v>133</v>
      </c>
      <c r="B48" s="5" t="s">
        <v>75</v>
      </c>
      <c r="C48" s="6" t="s">
        <v>134</v>
      </c>
      <c r="D48" s="5" t="s">
        <v>74</v>
      </c>
      <c r="E48" s="5">
        <v>31.1</v>
      </c>
      <c r="F48" s="7">
        <v>3.71</v>
      </c>
      <c r="G48" s="7">
        <f t="shared" ref="G48:G106" si="1">ROUND(E48*F48,2)</f>
        <v>115.38</v>
      </c>
    </row>
    <row r="49" spans="1:7" ht="47.25">
      <c r="A49" s="18" t="s">
        <v>135</v>
      </c>
      <c r="B49" s="5" t="s">
        <v>75</v>
      </c>
      <c r="C49" s="6" t="s">
        <v>136</v>
      </c>
      <c r="D49" s="5" t="s">
        <v>100</v>
      </c>
      <c r="E49" s="5">
        <v>0</v>
      </c>
      <c r="F49" s="7">
        <v>117.86</v>
      </c>
      <c r="G49" s="7">
        <f t="shared" si="1"/>
        <v>0</v>
      </c>
    </row>
    <row r="50" spans="1:7" ht="15.75">
      <c r="A50" s="18" t="s">
        <v>137</v>
      </c>
      <c r="B50" s="5" t="s">
        <v>138</v>
      </c>
      <c r="C50" s="6" t="s">
        <v>139</v>
      </c>
      <c r="D50" s="5" t="s">
        <v>74</v>
      </c>
      <c r="E50" s="5">
        <v>163.59</v>
      </c>
      <c r="F50" s="7">
        <v>9.17</v>
      </c>
      <c r="G50" s="7">
        <f t="shared" si="1"/>
        <v>1500.12</v>
      </c>
    </row>
    <row r="51" spans="1:7" ht="63">
      <c r="A51" s="18" t="s">
        <v>140</v>
      </c>
      <c r="B51" s="5" t="s">
        <v>116</v>
      </c>
      <c r="C51" s="6" t="s">
        <v>141</v>
      </c>
      <c r="D51" s="5" t="s">
        <v>74</v>
      </c>
      <c r="E51" s="5">
        <v>163.58000000000001</v>
      </c>
      <c r="F51" s="7">
        <v>120.61</v>
      </c>
      <c r="G51" s="7">
        <f t="shared" si="1"/>
        <v>19729.38</v>
      </c>
    </row>
    <row r="52" spans="1:7" ht="15.75">
      <c r="A52" s="17" t="s">
        <v>142</v>
      </c>
      <c r="B52" s="19"/>
      <c r="C52" s="20" t="s">
        <v>143</v>
      </c>
      <c r="D52" s="5"/>
      <c r="E52" s="5"/>
      <c r="F52" s="7"/>
      <c r="G52" s="7">
        <f t="shared" si="1"/>
        <v>0</v>
      </c>
    </row>
    <row r="53" spans="1:7" ht="15.75">
      <c r="A53" s="18" t="s">
        <v>144</v>
      </c>
      <c r="B53" s="5" t="s">
        <v>145</v>
      </c>
      <c r="C53" s="6" t="s">
        <v>146</v>
      </c>
      <c r="D53" s="5" t="s">
        <v>100</v>
      </c>
      <c r="E53" s="5">
        <v>135.19999999999999</v>
      </c>
      <c r="F53" s="7">
        <v>14.57</v>
      </c>
      <c r="G53" s="7">
        <f t="shared" si="1"/>
        <v>1969.86</v>
      </c>
    </row>
    <row r="54" spans="1:7" ht="47.25">
      <c r="A54" s="18" t="s">
        <v>147</v>
      </c>
      <c r="B54" s="5" t="s">
        <v>75</v>
      </c>
      <c r="C54" s="6" t="s">
        <v>148</v>
      </c>
      <c r="D54" s="5" t="s">
        <v>100</v>
      </c>
      <c r="E54" s="5">
        <v>54.73</v>
      </c>
      <c r="F54" s="7">
        <v>169.86</v>
      </c>
      <c r="G54" s="7">
        <f t="shared" si="1"/>
        <v>9296.44</v>
      </c>
    </row>
    <row r="55" spans="1:7" ht="63">
      <c r="A55" s="18" t="s">
        <v>149</v>
      </c>
      <c r="B55" s="5" t="s">
        <v>75</v>
      </c>
      <c r="C55" s="6" t="s">
        <v>150</v>
      </c>
      <c r="D55" s="5" t="s">
        <v>100</v>
      </c>
      <c r="E55" s="5">
        <v>0</v>
      </c>
      <c r="F55" s="7">
        <v>49.56</v>
      </c>
      <c r="G55" s="7">
        <f t="shared" si="1"/>
        <v>0</v>
      </c>
    </row>
    <row r="56" spans="1:7" ht="78.75">
      <c r="A56" s="18" t="s">
        <v>151</v>
      </c>
      <c r="B56" s="5" t="s">
        <v>75</v>
      </c>
      <c r="C56" s="6" t="s">
        <v>152</v>
      </c>
      <c r="D56" s="5" t="s">
        <v>74</v>
      </c>
      <c r="E56" s="5">
        <v>276.72000000000003</v>
      </c>
      <c r="F56" s="7">
        <v>3.21</v>
      </c>
      <c r="G56" s="7">
        <f t="shared" si="1"/>
        <v>888.27</v>
      </c>
    </row>
    <row r="57" spans="1:7" ht="94.5">
      <c r="A57" s="18" t="s">
        <v>153</v>
      </c>
      <c r="B57" s="5" t="s">
        <v>75</v>
      </c>
      <c r="C57" s="6" t="s">
        <v>154</v>
      </c>
      <c r="D57" s="5" t="s">
        <v>74</v>
      </c>
      <c r="E57" s="5">
        <v>138.36000000000001</v>
      </c>
      <c r="F57" s="7">
        <v>12.06</v>
      </c>
      <c r="G57" s="7">
        <f t="shared" si="1"/>
        <v>1668.62</v>
      </c>
    </row>
    <row r="58" spans="1:7" ht="94.5">
      <c r="A58" s="18" t="s">
        <v>155</v>
      </c>
      <c r="B58" s="5" t="s">
        <v>75</v>
      </c>
      <c r="C58" s="6" t="s">
        <v>156</v>
      </c>
      <c r="D58" s="5" t="s">
        <v>74</v>
      </c>
      <c r="E58" s="5">
        <v>129.80000000000001</v>
      </c>
      <c r="F58" s="7">
        <v>318.70999999999998</v>
      </c>
      <c r="G58" s="7">
        <f t="shared" si="1"/>
        <v>41368.559999999998</v>
      </c>
    </row>
    <row r="59" spans="1:7" ht="15.75">
      <c r="A59" s="18" t="s">
        <v>157</v>
      </c>
      <c r="B59" s="5" t="s">
        <v>138</v>
      </c>
      <c r="C59" s="6" t="s">
        <v>139</v>
      </c>
      <c r="D59" s="5" t="s">
        <v>74</v>
      </c>
      <c r="E59" s="5">
        <v>72.81</v>
      </c>
      <c r="F59" s="7">
        <v>9.17</v>
      </c>
      <c r="G59" s="7">
        <f t="shared" si="1"/>
        <v>667.67</v>
      </c>
    </row>
    <row r="60" spans="1:7" ht="63">
      <c r="A60" s="18" t="s">
        <v>158</v>
      </c>
      <c r="B60" s="5" t="s">
        <v>116</v>
      </c>
      <c r="C60" s="6" t="s">
        <v>141</v>
      </c>
      <c r="D60" s="5" t="s">
        <v>74</v>
      </c>
      <c r="E60" s="5">
        <v>72.809960000000004</v>
      </c>
      <c r="F60" s="7">
        <v>120.61</v>
      </c>
      <c r="G60" s="7">
        <f t="shared" si="1"/>
        <v>8781.61</v>
      </c>
    </row>
    <row r="61" spans="1:7" ht="15.75">
      <c r="A61" s="17" t="s">
        <v>159</v>
      </c>
      <c r="B61" s="19"/>
      <c r="C61" s="20" t="s">
        <v>160</v>
      </c>
      <c r="D61" s="5"/>
      <c r="E61" s="5"/>
      <c r="F61" s="7"/>
      <c r="G61" s="7">
        <f t="shared" si="1"/>
        <v>0</v>
      </c>
    </row>
    <row r="62" spans="1:7" ht="47.25">
      <c r="A62" s="18" t="s">
        <v>161</v>
      </c>
      <c r="B62" s="5" t="s">
        <v>75</v>
      </c>
      <c r="C62" s="6" t="s">
        <v>162</v>
      </c>
      <c r="D62" s="5" t="s">
        <v>74</v>
      </c>
      <c r="E62" s="5">
        <v>120</v>
      </c>
      <c r="F62" s="7">
        <v>2.2599999999999998</v>
      </c>
      <c r="G62" s="7">
        <f t="shared" si="1"/>
        <v>271.2</v>
      </c>
    </row>
    <row r="63" spans="1:7" ht="47.25">
      <c r="A63" s="18" t="s">
        <v>163</v>
      </c>
      <c r="B63" s="5" t="s">
        <v>164</v>
      </c>
      <c r="C63" s="6" t="s">
        <v>165</v>
      </c>
      <c r="D63" s="5" t="s">
        <v>74</v>
      </c>
      <c r="E63" s="5">
        <v>120</v>
      </c>
      <c r="F63" s="7">
        <v>92.67</v>
      </c>
      <c r="G63" s="7">
        <f t="shared" si="1"/>
        <v>11120.4</v>
      </c>
    </row>
    <row r="64" spans="1:7" ht="15.75">
      <c r="A64" s="17" t="s">
        <v>166</v>
      </c>
      <c r="B64" s="19"/>
      <c r="C64" s="20" t="s">
        <v>167</v>
      </c>
      <c r="D64" s="5"/>
      <c r="E64" s="5"/>
      <c r="F64" s="7"/>
      <c r="G64" s="7">
        <f t="shared" si="1"/>
        <v>0</v>
      </c>
    </row>
    <row r="65" spans="1:7" ht="31.5">
      <c r="A65" s="18" t="s">
        <v>168</v>
      </c>
      <c r="B65" s="5" t="s">
        <v>169</v>
      </c>
      <c r="C65" s="6" t="s">
        <v>170</v>
      </c>
      <c r="D65" s="5" t="s">
        <v>74</v>
      </c>
      <c r="E65" s="5">
        <v>120</v>
      </c>
      <c r="F65" s="7">
        <v>3.82</v>
      </c>
      <c r="G65" s="7">
        <f t="shared" si="1"/>
        <v>458.4</v>
      </c>
    </row>
    <row r="66" spans="1:7" ht="31.5">
      <c r="A66" s="18" t="s">
        <v>171</v>
      </c>
      <c r="B66" s="5" t="s">
        <v>172</v>
      </c>
      <c r="C66" s="6" t="s">
        <v>173</v>
      </c>
      <c r="D66" s="5" t="s">
        <v>74</v>
      </c>
      <c r="E66" s="5">
        <v>120</v>
      </c>
      <c r="F66" s="7">
        <v>31.5</v>
      </c>
      <c r="G66" s="7">
        <f t="shared" si="1"/>
        <v>3780</v>
      </c>
    </row>
    <row r="67" spans="1:7" ht="31.5">
      <c r="A67" s="18" t="s">
        <v>174</v>
      </c>
      <c r="B67" s="5" t="s">
        <v>175</v>
      </c>
      <c r="C67" s="6" t="s">
        <v>176</v>
      </c>
      <c r="D67" s="5" t="s">
        <v>74</v>
      </c>
      <c r="E67" s="5">
        <v>553.52</v>
      </c>
      <c r="F67" s="7">
        <v>20.57</v>
      </c>
      <c r="G67" s="7">
        <f t="shared" si="1"/>
        <v>11385.91</v>
      </c>
    </row>
    <row r="68" spans="1:7" ht="31.5">
      <c r="A68" s="17" t="s">
        <v>177</v>
      </c>
      <c r="B68" s="19"/>
      <c r="C68" s="20" t="s">
        <v>178</v>
      </c>
      <c r="D68" s="5"/>
      <c r="E68" s="5"/>
      <c r="F68" s="7"/>
      <c r="G68" s="7">
        <f t="shared" si="1"/>
        <v>0</v>
      </c>
    </row>
    <row r="69" spans="1:7" ht="47.25">
      <c r="A69" s="18" t="s">
        <v>179</v>
      </c>
      <c r="B69" s="5" t="s">
        <v>75</v>
      </c>
      <c r="C69" s="6" t="s">
        <v>180</v>
      </c>
      <c r="D69" s="5" t="s">
        <v>66</v>
      </c>
      <c r="E69" s="5">
        <v>1</v>
      </c>
      <c r="F69" s="7">
        <v>7621.21</v>
      </c>
      <c r="G69" s="7">
        <f t="shared" si="1"/>
        <v>7621.21</v>
      </c>
    </row>
    <row r="70" spans="1:7" ht="31.5">
      <c r="A70" s="18" t="s">
        <v>181</v>
      </c>
      <c r="B70" s="5" t="s">
        <v>75</v>
      </c>
      <c r="C70" s="6" t="s">
        <v>182</v>
      </c>
      <c r="D70" s="5" t="s">
        <v>66</v>
      </c>
      <c r="E70" s="5">
        <v>1</v>
      </c>
      <c r="F70" s="7">
        <v>183.25</v>
      </c>
      <c r="G70" s="7">
        <f t="shared" si="1"/>
        <v>183.25</v>
      </c>
    </row>
    <row r="71" spans="1:7" ht="78.75">
      <c r="A71" s="18" t="s">
        <v>183</v>
      </c>
      <c r="B71" s="5" t="s">
        <v>75</v>
      </c>
      <c r="C71" s="6" t="s">
        <v>184</v>
      </c>
      <c r="D71" s="5" t="s">
        <v>100</v>
      </c>
      <c r="E71" s="5">
        <v>18</v>
      </c>
      <c r="F71" s="7">
        <v>53.26</v>
      </c>
      <c r="G71" s="7">
        <f t="shared" si="1"/>
        <v>958.68</v>
      </c>
    </row>
    <row r="72" spans="1:7" ht="15.75">
      <c r="A72" s="17" t="s">
        <v>185</v>
      </c>
      <c r="B72" s="19"/>
      <c r="C72" s="20" t="s">
        <v>186</v>
      </c>
      <c r="D72" s="5"/>
      <c r="E72">
        <v>0</v>
      </c>
      <c r="F72" s="7"/>
      <c r="G72" s="7">
        <f t="shared" si="1"/>
        <v>0</v>
      </c>
    </row>
    <row r="73" spans="1:7" ht="31.5">
      <c r="A73" s="18" t="s">
        <v>187</v>
      </c>
      <c r="B73" s="5" t="s">
        <v>75</v>
      </c>
      <c r="C73" s="6" t="s">
        <v>91</v>
      </c>
      <c r="D73" s="5" t="s">
        <v>92</v>
      </c>
      <c r="E73" s="5">
        <v>2.9999999999999916E-2</v>
      </c>
      <c r="F73" s="7">
        <v>1633.24</v>
      </c>
      <c r="G73" s="7">
        <f t="shared" si="1"/>
        <v>49</v>
      </c>
    </row>
    <row r="74" spans="1:7" ht="47.25">
      <c r="A74" s="18" t="s">
        <v>188</v>
      </c>
      <c r="B74" s="5" t="s">
        <v>75</v>
      </c>
      <c r="C74" s="6" t="s">
        <v>93</v>
      </c>
      <c r="D74" s="5" t="s">
        <v>66</v>
      </c>
      <c r="E74" s="5">
        <v>1</v>
      </c>
      <c r="F74" s="7">
        <v>532.44000000000005</v>
      </c>
      <c r="G74" s="7">
        <f t="shared" si="1"/>
        <v>532.44000000000005</v>
      </c>
    </row>
    <row r="75" spans="1:7" ht="31.5">
      <c r="A75" s="18" t="s">
        <v>189</v>
      </c>
      <c r="B75" s="5" t="s">
        <v>75</v>
      </c>
      <c r="C75" s="6" t="s">
        <v>94</v>
      </c>
      <c r="D75" s="5" t="s">
        <v>95</v>
      </c>
      <c r="E75" s="5">
        <v>0</v>
      </c>
      <c r="F75" s="7">
        <v>50.1</v>
      </c>
      <c r="G75" s="7">
        <f t="shared" si="1"/>
        <v>0</v>
      </c>
    </row>
    <row r="76" spans="1:7" ht="15.75">
      <c r="A76" s="17" t="s">
        <v>190</v>
      </c>
      <c r="B76" s="19"/>
      <c r="C76" s="20" t="s">
        <v>191</v>
      </c>
      <c r="D76" s="5"/>
      <c r="E76" s="5">
        <v>0</v>
      </c>
      <c r="F76" s="7"/>
      <c r="G76" s="7">
        <f t="shared" si="1"/>
        <v>0</v>
      </c>
    </row>
    <row r="77" spans="1:7" ht="31.5">
      <c r="A77" s="18" t="s">
        <v>192</v>
      </c>
      <c r="B77" s="5" t="s">
        <v>75</v>
      </c>
      <c r="C77" s="6" t="s">
        <v>193</v>
      </c>
      <c r="D77" s="5" t="s">
        <v>194</v>
      </c>
      <c r="E77" s="5">
        <v>0</v>
      </c>
      <c r="F77" s="7">
        <v>171.47</v>
      </c>
      <c r="G77" s="7">
        <f t="shared" si="1"/>
        <v>0</v>
      </c>
    </row>
    <row r="78" spans="1:7" ht="47.25">
      <c r="A78" s="18" t="s">
        <v>195</v>
      </c>
      <c r="B78" s="5" t="s">
        <v>196</v>
      </c>
      <c r="C78" s="6" t="s">
        <v>197</v>
      </c>
      <c r="D78" s="5" t="s">
        <v>74</v>
      </c>
      <c r="E78" s="5">
        <v>0</v>
      </c>
      <c r="F78" s="7">
        <v>195.04</v>
      </c>
      <c r="G78" s="7">
        <f t="shared" si="1"/>
        <v>0</v>
      </c>
    </row>
    <row r="79" spans="1:7" ht="47.25">
      <c r="A79" s="18" t="s">
        <v>198</v>
      </c>
      <c r="B79" s="5" t="s">
        <v>199</v>
      </c>
      <c r="C79" s="6" t="s">
        <v>200</v>
      </c>
      <c r="D79" s="5" t="s">
        <v>194</v>
      </c>
      <c r="E79" s="5">
        <v>0</v>
      </c>
      <c r="F79" s="7">
        <v>971.88</v>
      </c>
      <c r="G79" s="7">
        <f t="shared" si="1"/>
        <v>0</v>
      </c>
    </row>
    <row r="80" spans="1:7" ht="78.75">
      <c r="A80" s="18" t="s">
        <v>201</v>
      </c>
      <c r="B80" s="5" t="s">
        <v>202</v>
      </c>
      <c r="C80" s="6" t="s">
        <v>203</v>
      </c>
      <c r="D80" s="5" t="s">
        <v>74</v>
      </c>
      <c r="E80" s="5">
        <v>0</v>
      </c>
      <c r="F80" s="7">
        <v>57.27</v>
      </c>
      <c r="G80" s="7">
        <f t="shared" si="1"/>
        <v>0</v>
      </c>
    </row>
    <row r="81" spans="1:7" ht="47.25">
      <c r="A81" s="18" t="s">
        <v>204</v>
      </c>
      <c r="B81" s="5" t="s">
        <v>75</v>
      </c>
      <c r="C81" s="6" t="s">
        <v>114</v>
      </c>
      <c r="D81" s="5" t="s">
        <v>66</v>
      </c>
      <c r="E81" s="5">
        <v>0</v>
      </c>
      <c r="F81" s="7">
        <v>171.02</v>
      </c>
      <c r="G81" s="7">
        <f t="shared" si="1"/>
        <v>0</v>
      </c>
    </row>
    <row r="82" spans="1:7" ht="78.75">
      <c r="A82" s="18" t="s">
        <v>205</v>
      </c>
      <c r="B82" s="5" t="s">
        <v>206</v>
      </c>
      <c r="C82" s="6" t="s">
        <v>207</v>
      </c>
      <c r="D82" s="5" t="s">
        <v>66</v>
      </c>
      <c r="E82" s="5">
        <v>0</v>
      </c>
      <c r="F82" s="7">
        <v>18.79</v>
      </c>
      <c r="G82" s="7">
        <f t="shared" si="1"/>
        <v>0</v>
      </c>
    </row>
    <row r="83" spans="1:7" ht="15.75">
      <c r="A83" s="17" t="s">
        <v>208</v>
      </c>
      <c r="B83" s="19"/>
      <c r="C83" s="20" t="s">
        <v>209</v>
      </c>
      <c r="D83" s="5"/>
      <c r="E83" s="5">
        <v>0</v>
      </c>
      <c r="F83" s="7"/>
      <c r="G83" s="7">
        <f t="shared" si="1"/>
        <v>0</v>
      </c>
    </row>
    <row r="84" spans="1:7" ht="63">
      <c r="A84" s="18" t="s">
        <v>210</v>
      </c>
      <c r="B84" s="5" t="s">
        <v>211</v>
      </c>
      <c r="C84" s="6" t="s">
        <v>117</v>
      </c>
      <c r="D84" s="5" t="s">
        <v>74</v>
      </c>
      <c r="E84" s="5">
        <v>0</v>
      </c>
      <c r="F84" s="7">
        <v>120.61</v>
      </c>
      <c r="G84" s="7">
        <f t="shared" si="1"/>
        <v>0</v>
      </c>
    </row>
    <row r="85" spans="1:7" ht="63">
      <c r="A85" s="18" t="s">
        <v>212</v>
      </c>
      <c r="B85" s="5" t="s">
        <v>119</v>
      </c>
      <c r="C85" s="6" t="s">
        <v>120</v>
      </c>
      <c r="D85" s="5" t="s">
        <v>74</v>
      </c>
      <c r="E85" s="5">
        <v>0</v>
      </c>
      <c r="F85" s="7">
        <v>51.96</v>
      </c>
      <c r="G85" s="7">
        <f t="shared" si="1"/>
        <v>0</v>
      </c>
    </row>
    <row r="86" spans="1:7" ht="15.75">
      <c r="A86" s="17" t="s">
        <v>213</v>
      </c>
      <c r="B86" s="19"/>
      <c r="C86" s="20" t="s">
        <v>214</v>
      </c>
      <c r="D86" s="5"/>
      <c r="E86" s="5">
        <v>0</v>
      </c>
      <c r="F86" s="7"/>
      <c r="G86" s="7">
        <f t="shared" si="1"/>
        <v>0</v>
      </c>
    </row>
    <row r="87" spans="1:7" ht="47.25">
      <c r="A87" s="18" t="s">
        <v>215</v>
      </c>
      <c r="B87" s="5" t="s">
        <v>75</v>
      </c>
      <c r="C87" s="6" t="s">
        <v>216</v>
      </c>
      <c r="D87" s="5" t="s">
        <v>74</v>
      </c>
      <c r="E87" s="5">
        <v>0</v>
      </c>
      <c r="F87" s="7">
        <v>55.91</v>
      </c>
      <c r="G87" s="7">
        <f t="shared" si="1"/>
        <v>0</v>
      </c>
    </row>
    <row r="88" spans="1:7" ht="78.75">
      <c r="A88" s="18" t="s">
        <v>217</v>
      </c>
      <c r="B88" s="5" t="s">
        <v>102</v>
      </c>
      <c r="C88" s="6" t="s">
        <v>103</v>
      </c>
      <c r="D88" s="5" t="s">
        <v>74</v>
      </c>
      <c r="E88" s="5">
        <v>0</v>
      </c>
      <c r="F88" s="7">
        <v>7.76</v>
      </c>
      <c r="G88" s="7">
        <f t="shared" si="1"/>
        <v>0</v>
      </c>
    </row>
    <row r="89" spans="1:7" ht="78.75">
      <c r="A89" s="18" t="s">
        <v>218</v>
      </c>
      <c r="B89" s="5" t="s">
        <v>219</v>
      </c>
      <c r="C89" s="6" t="s">
        <v>220</v>
      </c>
      <c r="D89" s="5" t="s">
        <v>74</v>
      </c>
      <c r="E89" s="5">
        <v>0</v>
      </c>
      <c r="F89" s="7">
        <v>52.57</v>
      </c>
      <c r="G89" s="7">
        <f t="shared" si="1"/>
        <v>0</v>
      </c>
    </row>
    <row r="90" spans="1:7" ht="15.75">
      <c r="A90" s="17" t="s">
        <v>221</v>
      </c>
      <c r="B90" s="19"/>
      <c r="C90" s="20" t="s">
        <v>222</v>
      </c>
      <c r="D90" s="5"/>
      <c r="E90" s="5">
        <v>0</v>
      </c>
      <c r="F90" s="7"/>
      <c r="G90" s="7">
        <f t="shared" si="1"/>
        <v>0</v>
      </c>
    </row>
    <row r="91" spans="1:7" ht="15.75">
      <c r="A91" s="21" t="s">
        <v>223</v>
      </c>
      <c r="B91" s="15" t="s">
        <v>37</v>
      </c>
      <c r="C91" s="16" t="s">
        <v>224</v>
      </c>
      <c r="D91" s="15" t="s">
        <v>74</v>
      </c>
      <c r="E91" s="15">
        <v>750.61</v>
      </c>
      <c r="F91" s="10">
        <v>3.54</v>
      </c>
      <c r="G91" s="7">
        <f t="shared" si="1"/>
        <v>2657.16</v>
      </c>
    </row>
    <row r="92" spans="1:7" ht="32.25" thickBot="1">
      <c r="A92" s="65" t="s">
        <v>225</v>
      </c>
      <c r="B92" s="15" t="s">
        <v>70</v>
      </c>
      <c r="C92" s="16" t="s">
        <v>226</v>
      </c>
      <c r="D92" s="15" t="s">
        <v>66</v>
      </c>
      <c r="E92" s="15">
        <v>1</v>
      </c>
      <c r="F92" s="10">
        <v>1644.95</v>
      </c>
      <c r="G92" s="10">
        <f t="shared" si="1"/>
        <v>1644.95</v>
      </c>
    </row>
    <row r="93" spans="1:7" ht="16.5" thickBot="1">
      <c r="A93" s="66" t="s">
        <v>38</v>
      </c>
      <c r="B93" s="67"/>
      <c r="C93" s="67"/>
      <c r="D93" s="67"/>
      <c r="E93" s="67"/>
      <c r="F93" s="68"/>
      <c r="G93" s="69">
        <f>SUM(G11:G92)</f>
        <v>285485.40999999997</v>
      </c>
    </row>
    <row r="94" spans="1:7" ht="15.75" customHeight="1" thickBot="1">
      <c r="A94" s="45" t="s">
        <v>39</v>
      </c>
      <c r="B94" s="46"/>
      <c r="C94" s="46"/>
      <c r="D94" s="46"/>
      <c r="E94" s="46"/>
      <c r="F94" s="46"/>
      <c r="G94" s="47"/>
    </row>
    <row r="95" spans="1:7" ht="15.75" customHeight="1">
      <c r="A95" s="51" t="s">
        <v>8</v>
      </c>
      <c r="B95" s="51" t="s">
        <v>9</v>
      </c>
      <c r="C95" s="51" t="s">
        <v>10</v>
      </c>
      <c r="D95" s="51" t="s">
        <v>11</v>
      </c>
      <c r="E95" s="64" t="s">
        <v>12</v>
      </c>
      <c r="F95" s="53" t="s">
        <v>13</v>
      </c>
      <c r="G95" s="54"/>
    </row>
    <row r="96" spans="1:7" ht="15.75" customHeight="1">
      <c r="A96" s="52"/>
      <c r="B96" s="52"/>
      <c r="C96" s="52"/>
      <c r="D96" s="52"/>
      <c r="E96" s="62"/>
      <c r="F96" s="1" t="s">
        <v>14</v>
      </c>
      <c r="G96" s="1" t="s">
        <v>15</v>
      </c>
    </row>
    <row r="97" spans="1:7" ht="15.75">
      <c r="A97" s="11"/>
      <c r="B97" s="12"/>
      <c r="C97" s="22" t="s">
        <v>57</v>
      </c>
      <c r="D97" s="12"/>
      <c r="E97" s="12"/>
      <c r="F97" s="13"/>
      <c r="G97" s="13"/>
    </row>
    <row r="98" spans="1:7" ht="15.75">
      <c r="A98" s="23" t="s">
        <v>51</v>
      </c>
      <c r="B98" s="5"/>
      <c r="C98" s="20" t="s">
        <v>143</v>
      </c>
      <c r="D98" s="5"/>
      <c r="E98" s="5"/>
      <c r="F98" s="7"/>
      <c r="G98" s="7"/>
    </row>
    <row r="99" spans="1:7" ht="15.75">
      <c r="A99" s="4" t="s">
        <v>137</v>
      </c>
      <c r="B99" s="5" t="s">
        <v>138</v>
      </c>
      <c r="C99" s="6" t="s">
        <v>139</v>
      </c>
      <c r="D99" s="5" t="s">
        <v>74</v>
      </c>
      <c r="E99" s="5">
        <v>139.81</v>
      </c>
      <c r="F99" s="7">
        <v>9.17</v>
      </c>
      <c r="G99" s="7">
        <f t="shared" si="1"/>
        <v>1282.06</v>
      </c>
    </row>
    <row r="100" spans="1:7" ht="63">
      <c r="A100" s="23" t="s">
        <v>140</v>
      </c>
      <c r="B100" s="5" t="s">
        <v>116</v>
      </c>
      <c r="C100" s="20" t="s">
        <v>141</v>
      </c>
      <c r="D100" s="5" t="s">
        <v>74</v>
      </c>
      <c r="E100" s="5">
        <v>39.01</v>
      </c>
      <c r="F100" s="7">
        <v>120.61</v>
      </c>
      <c r="G100" s="7">
        <f t="shared" si="1"/>
        <v>4705</v>
      </c>
    </row>
    <row r="101" spans="1:7" ht="63">
      <c r="A101" s="4" t="s">
        <v>212</v>
      </c>
      <c r="B101" s="5" t="s">
        <v>119</v>
      </c>
      <c r="C101" s="6" t="s">
        <v>227</v>
      </c>
      <c r="D101" s="5" t="s">
        <v>74</v>
      </c>
      <c r="E101" s="5">
        <v>100.8</v>
      </c>
      <c r="F101" s="7">
        <v>51.96</v>
      </c>
      <c r="G101" s="7">
        <f t="shared" si="1"/>
        <v>5237.57</v>
      </c>
    </row>
    <row r="102" spans="1:7" ht="31.5">
      <c r="A102" s="4" t="s">
        <v>228</v>
      </c>
      <c r="B102" s="5"/>
      <c r="C102" s="6" t="s">
        <v>229</v>
      </c>
      <c r="D102" s="5"/>
      <c r="E102" s="5"/>
      <c r="F102" s="7"/>
      <c r="G102" s="7">
        <f t="shared" si="1"/>
        <v>0</v>
      </c>
    </row>
    <row r="103" spans="1:7" ht="31.5">
      <c r="A103" s="23" t="s">
        <v>230</v>
      </c>
      <c r="B103" s="19" t="s">
        <v>75</v>
      </c>
      <c r="C103" s="20" t="s">
        <v>231</v>
      </c>
      <c r="D103" s="5" t="s">
        <v>238</v>
      </c>
      <c r="E103" s="5">
        <v>392.4</v>
      </c>
      <c r="F103" s="7">
        <v>31.71</v>
      </c>
      <c r="G103" s="7">
        <f t="shared" si="1"/>
        <v>12443</v>
      </c>
    </row>
    <row r="104" spans="1:7" ht="47.25">
      <c r="A104" s="4" t="s">
        <v>232</v>
      </c>
      <c r="B104" s="5" t="s">
        <v>75</v>
      </c>
      <c r="C104" s="6" t="s">
        <v>233</v>
      </c>
      <c r="D104" s="5" t="s">
        <v>100</v>
      </c>
      <c r="E104" s="5">
        <v>46</v>
      </c>
      <c r="F104" s="7">
        <v>86.2</v>
      </c>
      <c r="G104" s="7">
        <f t="shared" si="1"/>
        <v>3965.2</v>
      </c>
    </row>
    <row r="105" spans="1:7" ht="78.75">
      <c r="A105" s="4" t="s">
        <v>234</v>
      </c>
      <c r="B105" s="5" t="s">
        <v>75</v>
      </c>
      <c r="C105" s="6" t="s">
        <v>235</v>
      </c>
      <c r="D105" s="5" t="s">
        <v>74</v>
      </c>
      <c r="E105" s="5">
        <v>231.91</v>
      </c>
      <c r="F105" s="7">
        <v>164.54</v>
      </c>
      <c r="G105" s="7">
        <f t="shared" si="1"/>
        <v>38158.47</v>
      </c>
    </row>
    <row r="106" spans="1:7" ht="63.75" thickBot="1">
      <c r="A106" s="23" t="s">
        <v>236</v>
      </c>
      <c r="B106" s="19" t="s">
        <v>75</v>
      </c>
      <c r="C106" s="20" t="s">
        <v>237</v>
      </c>
      <c r="D106" s="5" t="s">
        <v>100</v>
      </c>
      <c r="E106" s="5">
        <v>31.1</v>
      </c>
      <c r="F106" s="7">
        <v>216.23</v>
      </c>
      <c r="G106" s="7">
        <f t="shared" si="1"/>
        <v>6724.75</v>
      </c>
    </row>
    <row r="107" spans="1:7" ht="16.5" thickBot="1">
      <c r="A107" s="42" t="s">
        <v>40</v>
      </c>
      <c r="B107" s="43"/>
      <c r="C107" s="43"/>
      <c r="D107" s="43"/>
      <c r="E107" s="43"/>
      <c r="F107" s="44"/>
      <c r="G107" s="24">
        <f>SUM(G99:G106)</f>
        <v>72516.05</v>
      </c>
    </row>
    <row r="108" spans="1:7">
      <c r="A108" s="14"/>
    </row>
  </sheetData>
  <mergeCells count="25">
    <mergeCell ref="C8:C9"/>
    <mergeCell ref="B8:B9"/>
    <mergeCell ref="A8:A9"/>
    <mergeCell ref="E95:E96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107:F107"/>
    <mergeCell ref="A93:F93"/>
    <mergeCell ref="A94:G94"/>
    <mergeCell ref="D95:D96"/>
    <mergeCell ref="C95:C96"/>
    <mergeCell ref="B95:B96"/>
    <mergeCell ref="A95:A96"/>
    <mergeCell ref="F95:G95"/>
    <mergeCell ref="A6:D7"/>
    <mergeCell ref="F6:G6"/>
    <mergeCell ref="E8:E9"/>
    <mergeCell ref="D8:D9"/>
  </mergeCells>
  <conditionalFormatting sqref="A48:A49">
    <cfRule type="duplicateValues" dxfId="18" priority="115"/>
  </conditionalFormatting>
  <conditionalFormatting sqref="A50">
    <cfRule type="duplicateValues" dxfId="17" priority="114"/>
  </conditionalFormatting>
  <conditionalFormatting sqref="A58">
    <cfRule type="duplicateValues" dxfId="16" priority="113"/>
  </conditionalFormatting>
  <conditionalFormatting sqref="A59:A61">
    <cfRule type="duplicateValues" dxfId="15" priority="112"/>
  </conditionalFormatting>
  <conditionalFormatting sqref="A62:A63">
    <cfRule type="duplicateValues" dxfId="14" priority="111"/>
  </conditionalFormatting>
  <conditionalFormatting sqref="A64:A85">
    <cfRule type="duplicateValues" dxfId="13" priority="110"/>
  </conditionalFormatting>
  <conditionalFormatting sqref="A86:A89">
    <cfRule type="duplicateValues" dxfId="12" priority="109"/>
  </conditionalFormatting>
  <conditionalFormatting sqref="A90">
    <cfRule type="duplicateValues" dxfId="11" priority="108"/>
  </conditionalFormatting>
  <conditionalFormatting sqref="A91:A92">
    <cfRule type="duplicateValues" dxfId="10" priority="107"/>
  </conditionalFormatting>
  <conditionalFormatting sqref="A94 A97">
    <cfRule type="duplicateValues" dxfId="9" priority="105"/>
  </conditionalFormatting>
  <conditionalFormatting sqref="A98:A99">
    <cfRule type="duplicateValues" dxfId="8" priority="104"/>
  </conditionalFormatting>
  <conditionalFormatting sqref="A100">
    <cfRule type="duplicateValues" dxfId="7" priority="103"/>
  </conditionalFormatting>
  <conditionalFormatting sqref="A101">
    <cfRule type="duplicateValues" dxfId="6" priority="102"/>
  </conditionalFormatting>
  <conditionalFormatting sqref="A102">
    <cfRule type="duplicateValues" dxfId="5" priority="101"/>
  </conditionalFormatting>
  <conditionalFormatting sqref="A103">
    <cfRule type="duplicateValues" dxfId="4" priority="100"/>
  </conditionalFormatting>
  <conditionalFormatting sqref="A104">
    <cfRule type="duplicateValues" dxfId="3" priority="99"/>
  </conditionalFormatting>
  <conditionalFormatting sqref="A105:A106">
    <cfRule type="duplicateValues" dxfId="2" priority="98"/>
  </conditionalFormatting>
  <conditionalFormatting sqref="A47 A51:A57">
    <cfRule type="duplicateValues" dxfId="1" priority="116"/>
  </conditionalFormatting>
  <conditionalFormatting sqref="A108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2026-05-21T16:24:53Z</dcterms:modified>
</cp:coreProperties>
</file>