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115" i="1"/>
  <c r="G116" i="1"/>
  <c r="G117" i="1"/>
  <c r="G118" i="1"/>
  <c r="G119" i="1"/>
  <c r="G120" i="1"/>
  <c r="G121" i="1"/>
  <c r="G122" i="1"/>
  <c r="G114" i="1"/>
  <c r="G113" i="1"/>
  <c r="G112" i="1"/>
  <c r="G110" i="1"/>
  <c r="G111" i="1"/>
  <c r="G109" i="1"/>
  <c r="G123" i="1" l="1"/>
  <c r="G104" i="1" l="1"/>
</calcChain>
</file>

<file path=xl/sharedStrings.xml><?xml version="1.0" encoding="utf-8"?>
<sst xmlns="http://schemas.openxmlformats.org/spreadsheetml/2006/main" count="435" uniqueCount="319">
  <si>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</si>
  <si>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</si>
  <si>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</si>
  <si>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</si>
  <si>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</si>
  <si>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</si>
  <si>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</si>
  <si>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</si>
  <si>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</si>
  <si>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</si>
  <si>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</si>
  <si>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</si>
  <si>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</si>
  <si>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</si>
  <si>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QUANTITATIVOS EXECUTADOS E PREÇO PRATICADOS</t>
  </si>
  <si>
    <t>Situação:</t>
  </si>
  <si>
    <t>Encerrada</t>
  </si>
  <si>
    <t>Valor Total:</t>
  </si>
  <si>
    <t>1.1</t>
  </si>
  <si>
    <t>un</t>
  </si>
  <si>
    <t>2.1</t>
  </si>
  <si>
    <t>401010-8</t>
  </si>
  <si>
    <t>un/mês</t>
  </si>
  <si>
    <t>2.2</t>
  </si>
  <si>
    <t>3.1</t>
  </si>
  <si>
    <t>m²</t>
  </si>
  <si>
    <t>3.2</t>
  </si>
  <si>
    <t>3.3</t>
  </si>
  <si>
    <t>3.7</t>
  </si>
  <si>
    <t>4.1</t>
  </si>
  <si>
    <t>4.2</t>
  </si>
  <si>
    <t>m³</t>
  </si>
  <si>
    <t>4.3</t>
  </si>
  <si>
    <t>4.4</t>
  </si>
  <si>
    <t>5.1</t>
  </si>
  <si>
    <t>m</t>
  </si>
  <si>
    <t>5.2</t>
  </si>
  <si>
    <t>5.3</t>
  </si>
  <si>
    <t>5.4</t>
  </si>
  <si>
    <t>6.1</t>
  </si>
  <si>
    <t>7.1</t>
  </si>
  <si>
    <t>8.1</t>
  </si>
  <si>
    <t>8.2</t>
  </si>
  <si>
    <t>9.1</t>
  </si>
  <si>
    <t>10.1</t>
  </si>
  <si>
    <t>FORRO</t>
  </si>
  <si>
    <t>2.3</t>
  </si>
  <si>
    <t>2.4</t>
  </si>
  <si>
    <t>CANTEIRO DE OBRA</t>
  </si>
  <si>
    <t>3.8</t>
  </si>
  <si>
    <t>4.5</t>
  </si>
  <si>
    <t>4.6</t>
  </si>
  <si>
    <t>4.7</t>
  </si>
  <si>
    <t>4.14</t>
  </si>
  <si>
    <t>4.15</t>
  </si>
  <si>
    <t>kg</t>
  </si>
  <si>
    <t>6.2</t>
  </si>
  <si>
    <t>6.3</t>
  </si>
  <si>
    <t>6.4</t>
  </si>
  <si>
    <t>7.2</t>
  </si>
  <si>
    <t>9.2</t>
  </si>
  <si>
    <t>9.3</t>
  </si>
  <si>
    <t>13.1</t>
  </si>
  <si>
    <t>13.2</t>
  </si>
  <si>
    <t>13.3</t>
  </si>
  <si>
    <t>TOTAL MEDIDO DO CONTRATO</t>
  </si>
  <si>
    <t>553633-2</t>
  </si>
  <si>
    <t>465159-6</t>
  </si>
  <si>
    <t>432006-9</t>
  </si>
  <si>
    <t>2º TERMO ADITIVO</t>
  </si>
  <si>
    <t>MEDIDO 2º TERMO ADITIVO</t>
  </si>
  <si>
    <t>DATA DE ENCERRAMENTO</t>
  </si>
  <si>
    <t xml:space="preserve">BRITO E MELO INCORPORAÇÕES LTDA </t>
  </si>
  <si>
    <t>528880-0</t>
  </si>
  <si>
    <t>t</t>
  </si>
  <si>
    <t>482720-1</t>
  </si>
  <si>
    <t>485282-6</t>
  </si>
  <si>
    <t>CONDUTORES</t>
  </si>
  <si>
    <t>398109-6</t>
  </si>
  <si>
    <t>DIVERSOS</t>
  </si>
  <si>
    <t>CONDUTOS</t>
  </si>
  <si>
    <t xml:space="preserve">431654-1 </t>
  </si>
  <si>
    <t>SERVIÇO DE IMPLANTAÇÃO DE GERADOR PERMANENTE NO FÓRUM THOMAZ DE AQUINO</t>
  </si>
  <si>
    <t>Av. Martins de Barros , 593 - Santo Antônio - Recife - PE.</t>
  </si>
  <si>
    <t>009/2025 -TJPE</t>
  </si>
  <si>
    <t>1.</t>
  </si>
  <si>
    <t>ART'S</t>
  </si>
  <si>
    <t/>
  </si>
  <si>
    <t>527411-7</t>
  </si>
  <si>
    <t>ART EXECUÇÃO DE OBRA - RESPONSÁVEL TÉCNICO DA CONTRATADA.</t>
  </si>
  <si>
    <t>2.</t>
  </si>
  <si>
    <t>ADMINISTRAÇÃO DA OBRA / MÁQUINAS E EQUIPAMENTOS</t>
  </si>
  <si>
    <t>ADMINISTRAÇÃO LOCAL PELO PERÍODO DA OBRA</t>
  </si>
  <si>
    <t>570104-0</t>
  </si>
  <si>
    <t>MOBILIZAÇÃO DA OBRA (PESSOAL, MÁQUINAS E EQUIPAMENTOS).</t>
  </si>
  <si>
    <t>442745-9</t>
  </si>
  <si>
    <t>LOCACAO DE ANDAIME METALICO TUBULAR DE ENCAIXE, TIPO DE TORRE, CADA PAINEL COM LARGURA DE 1 ATE 1,5 M E ALTURA DE *1,00* M, INCLUINDO DIAGONAL, BARRAS DE LIGACAO, SAPATAS OU RODIZIOS, PLATAFORMA METÁLICA, GUARDA CORPO METÁLICO, ESCADA E DEMAIS ITENS NECESSARIOS A MONTAGEM (NAO INCLUI INSTALACAO)</t>
  </si>
  <si>
    <t>mXmês</t>
  </si>
  <si>
    <t>478652-1</t>
  </si>
  <si>
    <t>MONTAGEM E DESMONTAGEM DE ANDAIME TUBULAR TIPO "TORRE" (EXCLUSIVE ANDAIME E LIMPEZA). AF_03/2024</t>
  </si>
  <si>
    <t>3.</t>
  </si>
  <si>
    <t>295382-0</t>
  </si>
  <si>
    <t>PLACA DE OBRA EM LONA PLÁSTICA  IMPRESSÃO DIGITAL ALTA RESOLUÇÃO COM ACABAMENTO EM ILHÓS, FIXAÇÃO EM ABRAÇADEIRAS DE NYLON, ESTRUTURA EM FERRO GALVANIZADO.</t>
  </si>
  <si>
    <t>565249-9</t>
  </si>
  <si>
    <t xml:space="preserve">FRETE PARA ENTREGA OU RETIRADA DE CONTAINER PARA OBRA EM RECIFE  EM GUINDAUTO (MUNCK) MODELO ARGOS 20.5 COM CAPACIDADE PARA 6,0 TON A 4,0 M DE RAIO. </t>
  </si>
  <si>
    <t>593779-5</t>
  </si>
  <si>
    <t>LOCAÇÃO DE CONTAINER ESCRITÓRIO COM BANHEIRO CONTENDO 01 VASO SANITÁRIO, 01 LAVATÓRIO E 01 CHUVEIRO, JANELA EM VIDRO, PORTAS, LUMINÁRIAS, TOMADAS, FORRO EM PVC, AR CONDICIONADO E ISOLAMENTO TERMO-ACÚSTICO EM ISOPOR (6,00 X 2,35M). NÃO INCLUI MOBILIZAÇÃO E DESMOBILIZAÇÃO.</t>
  </si>
  <si>
    <t>3.4</t>
  </si>
  <si>
    <t>593781-7</t>
  </si>
  <si>
    <t>LOCAÇÃO DE CONTAINER BANHEIRO COM 04 VASOS SANITÁRIOS, 02 LAVATÓRIOS, 01 MICTÓRIO CALHA E 04 CHUVEIROS (6,00 X 2,35M). NÃO INCLUI MOBILIZAÇÃO E DESMOBILIZAÇÃO.</t>
  </si>
  <si>
    <t>3.5</t>
  </si>
  <si>
    <t>601806-8</t>
  </si>
  <si>
    <t>LIGAÇÃO PROVISÓRIA DE ENERGIA. (CONTAINER)</t>
  </si>
  <si>
    <t>3.6</t>
  </si>
  <si>
    <t>605422-6</t>
  </si>
  <si>
    <t>LIGAÇÕES PROVISÓRIAS DE ÁGUA E ESGOTO SANITÁRIO. (CONTAINER)</t>
  </si>
  <si>
    <t>496193-5</t>
  </si>
  <si>
    <t>TAPUME COM TELHA METÁLICA. AF_03/2024</t>
  </si>
  <si>
    <t>526870-2</t>
  </si>
  <si>
    <t>PAREDE DE MADEIRA COMPENSADA PARA CONSTRUÇÃO TEMPORÁRIA EM CHAPA SIMPLES, INTERNA, COM ÁREA LÍQUIDA MAIOR OU IGUAL A 6 M², COM VÃO. AF_03/2024</t>
  </si>
  <si>
    <t>3.9</t>
  </si>
  <si>
    <t>608875-9</t>
  </si>
  <si>
    <t>PISO PARA CONSTRUÇÃO TEMPORÁRIA EM MADEIRA, SEM REAPROVEITAMENTO. AF_03/2024</t>
  </si>
  <si>
    <t>4.</t>
  </si>
  <si>
    <t>SERVIÇOS PRELIMINARES / REMOÇÕES / RETIRADAS</t>
  </si>
  <si>
    <t>489974-1</t>
  </si>
  <si>
    <t>DEMOLIÇÃO DE ALVENARIA PARA QUALQUER TIPO DE BLOCO, DE FORMA MECANIZADA, SEM REAPROVEITAMENTO. AF_09/2023</t>
  </si>
  <si>
    <t>605062-0</t>
  </si>
  <si>
    <t>EMBOÇO, EM ARGAMASSA TRAÇO 1:2:8, PREPARO MANUAL, APLICADO MANUALMENTE EM PAREDES INTERNAS DE AMBIENTES COM ÁREA ENTRE 5M² E 10M², E = 17,5MM, COM TALISCAS. AF_03/2024</t>
  </si>
  <si>
    <t>203057-8</t>
  </si>
  <si>
    <t>DEMOLIÇÃO DE FORROS</t>
  </si>
  <si>
    <t>440610-9</t>
  </si>
  <si>
    <t>ESCAVAÇÃO MECÂNICA VALAS EM QUALQUER TIPO DE SOLO EXCETO ROCHA, PROF. 0&lt;H&lt;4 M</t>
  </si>
  <si>
    <t>574634-5</t>
  </si>
  <si>
    <t xml:space="preserve">RETIRADA E REASSENTAMENTO DE PISO EM PEDRA PORTUGUESA ASSENTADO SOBRE ARGAMASSA SECA DE CIMENTO E AREIA, TRAÇO 1:3, REJUNTADO COM CIMENTO COMUM. </t>
  </si>
  <si>
    <t>REMOÇÃO DE PISO DE BLOCO INTERTRAVADO OU DE PEDRA PORTUGUESA, DE FORMA MANUAL, COM REAPROVEITAMENTO. AF_09/2023</t>
  </si>
  <si>
    <t>451483-1</t>
  </si>
  <si>
    <t>DEMOLIÇÃO PARCIAL DE PAVIMENTAÇÃO ASFÁLTICA C/MARTELETE PNEUMÁTICO.</t>
  </si>
  <si>
    <t>4.8</t>
  </si>
  <si>
    <t>566859-0</t>
  </si>
  <si>
    <t>DEMOLIÇÃO DE PISO DE CONCRETO SIMPLES, DE FORMA MECANIZADA COM MARTELETE, SEM REAPROVEITAMENTO. AF_09/2023</t>
  </si>
  <si>
    <t>4.9</t>
  </si>
  <si>
    <t>479123-1</t>
  </si>
  <si>
    <t>REATERRO MANUAL APILOADO COM SOQUETE.</t>
  </si>
  <si>
    <t>4.10</t>
  </si>
  <si>
    <t>457686-1</t>
  </si>
  <si>
    <t>EXECUÇÃO E COMPACTAÇÃO DE BASE E OU SUB-BASE PARA PAVIMENTAÇÃO DE SOLO (PREDOMINANTEMENTE ARGILOSO) BRITA - 50/50 - EXCLUSIVE SOLO, ESCAVAÇÃO, CARGA E TRANSPORTE. AF_11/2019</t>
  </si>
  <si>
    <t>4.11</t>
  </si>
  <si>
    <t>477471-0</t>
  </si>
  <si>
    <t>EXECUÇÃO E COMPACTAÇÃO DE BASE E OU SUB BASE PARA PAVIMENTAÇÃO DE BRITA GRADUADA SIMPLES - EXCLUSIVE CARGA E TRANSPORTE. AF_11/2019</t>
  </si>
  <si>
    <t>4.12</t>
  </si>
  <si>
    <t>441829-8</t>
  </si>
  <si>
    <t>TRANSPORTE COM CAMINHÃO BASCULANTE DE 10 M³, EM VIA URBANA EM LEITO NATURAL (UNIDADE: M3XKM). AF_07/2020</t>
  </si>
  <si>
    <t>m³XKm</t>
  </si>
  <si>
    <t>4.13</t>
  </si>
  <si>
    <t>TRANSPORTE HORIZONTAL COM JERICA DE 60 L, DE MASSA/ GRANEL (UNIDADE: M3XKM). AF_07/2019</t>
  </si>
  <si>
    <t>ALUGUEL DE CAÇAMBA ESTACIONÁRIA COM ATÉ 6M³ COM DESTINAÇÃO FINAL DE RESÍDUOS SÓLIDOS.</t>
  </si>
  <si>
    <t>TAXA DE DESCARTE DE RESÍDUOS DA CONSTRUÇÃO CIVIL.</t>
  </si>
  <si>
    <t>5.</t>
  </si>
  <si>
    <t>BASE PARA GERADOR</t>
  </si>
  <si>
    <t xml:space="preserve">  430213-3</t>
  </si>
  <si>
    <t>ATERRO C/COMPACTAÇÃO MECÂNICA E CONTROLE, INCLUSO MATERIAL E FRETE.</t>
  </si>
  <si>
    <t>441363-6</t>
  </si>
  <si>
    <t>FABRICAÇÃO DE FÔRMA PARA LAJES, EM CHAPA DE MADEIRA COMPENSADA RESINADA, E = 17 MM. AF_09/2020</t>
  </si>
  <si>
    <t>440995-7</t>
  </si>
  <si>
    <t>ARMAÇÃO DE LAJE DE ESTRUTURA CONVENCIONAL DE CONCRETO ARMADO UTILIZANDO AÇO CA-50 DE 8,0 MM - MONTAGEM. AF_06/2022</t>
  </si>
  <si>
    <t>565304-5</t>
  </si>
  <si>
    <t>CONCRETAGEM DE EDIFICAÇÕES (PAREDES E LAJES) FEITAS COM SISTEMA DE FORMAS MANUSEÁVEIS, COM CONCRETO USINADO BOMBEÁVEL FCK= 35MPA - LANÇAMENTO, ADENSAMENTO E ACABAMENTO.</t>
  </si>
  <si>
    <t>6.</t>
  </si>
  <si>
    <t>474374-1</t>
  </si>
  <si>
    <t>FORRO EM PLACAS DE GESSO, PARA AMBIENTES COMERCIAIS. AF_08/2023_PS</t>
  </si>
  <si>
    <t>441105-6</t>
  </si>
  <si>
    <t>EMASSAMENTO COM MASSA LÁTEX, APLICAÇÃO EM TETO, DUAS DEMÃOS, LIXAMENTO MANUAL. AF_04/2023</t>
  </si>
  <si>
    <t>457784-1</t>
  </si>
  <si>
    <t>FUNDO SELADOR ACRÍLICO, APLICAÇÃO MANUAL EM TETO, UMA DEMÃO. AF_04/2023</t>
  </si>
  <si>
    <t>577826-8</t>
  </si>
  <si>
    <t>PINTURA LÁTEX ACRÍLICA PREMIUM, APLICAÇÃO MANUAL EM TETO, DUAS DEMÃOS. AF_04/2023</t>
  </si>
  <si>
    <t>7.</t>
  </si>
  <si>
    <t>GRADIL</t>
  </si>
  <si>
    <t>608889-9</t>
  </si>
  <si>
    <t>FORNECIMENTO E ASSENTAMENTO DE GRADIL ELETROFUNDIDO (TIPO ELETROGRADI BARRA 25X2MM, FIO 4,8 MM E MALHA 65X132MM), COM PINTURA ELETRÓSTÁTICA TIPO SITELA OU SIMILAR.</t>
  </si>
  <si>
    <t>608819-8</t>
  </si>
  <si>
    <t>FORNECIMENTO E ASSENTAMENTO DE PORTÃO GRADIL DE GIRO DUAS FOLHAS ELETROFUNDIDO (TIPO ELETROGRADI BARRA 25X2MM, FIO 4,8 MM E MALHA 65X132MM) COM PINTURA ELETRÓSTÁTICA. SITELA OU SIMILAR.</t>
  </si>
  <si>
    <t>8.</t>
  </si>
  <si>
    <t>FACHADA</t>
  </si>
  <si>
    <t>554953-1</t>
  </si>
  <si>
    <t>ALVENARIA DE VEDAÇÃO DE BLOCOS CERÂMICOS FURADOS NA HORIZONTAL DE 9X19X19 CM (ESPESSURA 9 CM) E ARGAMASSA DE ASSENTAMENTO COM PREPARO MANUAL. AF_12/2021</t>
  </si>
  <si>
    <t>440309-6</t>
  </si>
  <si>
    <t>CHAPISCO APLICADO EM ALVENARIA (SEM PRESENÇA DE VÃOS) E ESTRUTURAS DE CONCRETO DE FACHADA, COM COLHER DE PEDREIRO.  ARGAMASSA TRAÇO 1:3 COM PREPARO MANUAL. AF_10/2022</t>
  </si>
  <si>
    <t>8.3</t>
  </si>
  <si>
    <t>441891-3</t>
  </si>
  <si>
    <t>EMBOÇO OU MASSA ÚNICA EM ARGAMASSA TRAÇO 1:2:8, PREPARO MANUAL, APLICADA MANUALMENTE EM PANOS DE FACHADA COM PRESENÇA DE VÃOS, ESPESSURA DE 25 MM. AF_08/2022</t>
  </si>
  <si>
    <t>8.4</t>
  </si>
  <si>
    <t>502139-1</t>
  </si>
  <si>
    <t>APLICAÇÃO MANUAL DE MASSA ACRÍLICA EM PANOS DE FACHADA SEM PRESENÇA DE VÃOS, DE EDIFÍCIOS DE MÚLTIPLOS PAVIMENTOS, DUAS DEMÃOS. AF_03/2024</t>
  </si>
  <si>
    <t>8.5</t>
  </si>
  <si>
    <t>APLICAÇÃO MANUAL DE FUNDO SELADOR ACRÍLICO EM PANOS CEGOS DE FACHADA (SEM PRESENÇA DE VÃOS) DE EDIFÍCIOS DE MÚLTIPLOS PAVIMENTOS. AF_03/2024</t>
  </si>
  <si>
    <t>8.6</t>
  </si>
  <si>
    <t>PINTURA LÁTEX ACRÍLICA PREMIUM, APLICAÇÃO MANUAL EM PAREDES, DUAS DEMÃOS. AF_04/2023</t>
  </si>
  <si>
    <t>8.7</t>
  </si>
  <si>
    <t>FORNECIMENTO E ASSENTAMENTO DE RODAPÉ EM GRANITO TIPO CINZA, ALTURA 60 CM.</t>
  </si>
  <si>
    <t>9.</t>
  </si>
  <si>
    <t>PISOS E REVESTIMENTOS</t>
  </si>
  <si>
    <t>522796-8</t>
  </si>
  <si>
    <t>PISO EM PEDRA PORTUGUESA ASSENTADO SOBRE ARGAMASSA SECA DE CIMENTO E AREIA, TRAÇO 1:3, REJUNTADO COM CIMENTO COMUM. AF_05/2020</t>
  </si>
  <si>
    <t>451246-4</t>
  </si>
  <si>
    <t>RECOMPOSIÇÃO DE CAPA EM CONCRETO ASFÁLTICO (CBUQ).</t>
  </si>
  <si>
    <t>512775-0</t>
  </si>
  <si>
    <t>IMPRIMAÇÃO BETUMINOSA LIGANTE</t>
  </si>
  <si>
    <t>9.4</t>
  </si>
  <si>
    <t>295038-3</t>
  </si>
  <si>
    <t>REGULARIZAÇÃO DE PISO COM ARGAMASSA DE CIMENTO E AREIA, TRAÇO 1:4, E=3CM, PARA REVESTIMENTO DE PISO.</t>
  </si>
  <si>
    <t>10.</t>
  </si>
  <si>
    <t>605151-0</t>
  </si>
  <si>
    <t>FRETE PARA TRANSPORTE DE GERADOR 800KVA DE 6 TONELADAS, ATRAVÉS DE CAMINHÃO MUNK TRUNCADO, COM PERCURSO DE OLINDA (FÓRUM LOURENÇO JOSÉ RIBEIRO) PARA RECIFE (FÓRUM THOMAZ DE AQUINO).</t>
  </si>
  <si>
    <t>11.</t>
  </si>
  <si>
    <t>ELÉTRICA</t>
  </si>
  <si>
    <t>11.1.</t>
  </si>
  <si>
    <t>11.1.1</t>
  </si>
  <si>
    <t>608900-3</t>
  </si>
  <si>
    <t>CABO DE COBRE FLEXÍVEL, TÊMPERA MOLE E ENCORDOAMENTO CLASSES 4 E 5, SEÇÃO NOMINAL DE 185 MM², ISOLAÇÃO ANTI-CHAMA EM COMPOSTO TERMOPLÁSTICO NÃO HALOGENADO, COM BAIXA EMISSÃO DE FUMAÇA, 0,6/1,0KV - 90ºC, INCLUSIVE INSTALAÇÃO.</t>
  </si>
  <si>
    <t>11.1.2</t>
  </si>
  <si>
    <t>549513-0</t>
  </si>
  <si>
    <t>CABO DE COBRE FLEXÍVEL, TÊMPERA MOLE E ENCORDOAMENTO CLASSES 4 E 5, SEÇÃO NOMINAL DE 240 MM², ISOLAÇÃO ANTI-CHAMA EM COMPOSTO TERMOPLÁSTICO NÃO HALOGENADO, COM BAIXA EMISSÃO DE FUMAÇA, 0,6/1,0KV - 90ºC, INCLUSIVE INSTALAÇÃO.</t>
  </si>
  <si>
    <t>11.2.</t>
  </si>
  <si>
    <t>11.2.1</t>
  </si>
  <si>
    <t>457072-3</t>
  </si>
  <si>
    <t>ELETRODUTO RÍGIDO ROSCÁVEL, PVC, DN 85 MM (3"), COM LUVA DE ROSCA INTERNA E CONEXÕES, INSTALAÇÃO ENTERRADA ENVELOPADO EM CONCRETO ESTRUTURAL FCK ≥ 20 MPA, TRAÇO 1:2:7:3 (10X50CM), INCLUINDO ESCAVAÇÃO E FITA DE ADVERTÊNCIA DE REDE ELÉTRICA ENTERRADA.  (COM 10CM DE ALTURA E 50CM DE BASE) – FORNECIMENTO E INSTALAÇÃO.</t>
  </si>
  <si>
    <t>11.2.2</t>
  </si>
  <si>
    <t>465253-3</t>
  </si>
  <si>
    <t xml:space="preserve">ELETROCALHA PERFURADA, GALVANIZADA, DIM.: 300X100MM, CHAPA 18, INCLUSIVE CONEXÕES, ACESSÓRIOS DE DERIVAÇÃO, MATERIAIS PARA FIXAÇÃO E SUSTENTAÇÃO. FORNECIMENTO E INSTALAÇÃO.      </t>
  </si>
  <si>
    <t>11.2.3</t>
  </si>
  <si>
    <t>468869-4</t>
  </si>
  <si>
    <t xml:space="preserve">ELETROCALHA PERFURADA, GALVANIZADA, DIM.: 400X100MM, CHAPA 16, INCLUSIVE CONEXÕES, ACESSÓRIOS DE DERIVAÇÃO, MATERIAIS PARA FIXAÇÃO E SUSTENTAÇÃO. FORNECIMENTO E INSTALAÇÃO.      </t>
  </si>
  <si>
    <t>11.2.4</t>
  </si>
  <si>
    <t>605094-8</t>
  </si>
  <si>
    <t>CURVA HORIZONTAL 90° 300X100MM COM TAMPA, LEITO PARA CABOS, CHAPA 18 – FORNECIMENTO E INSTALAÇÃO.</t>
  </si>
  <si>
    <t>11.2.5</t>
  </si>
  <si>
    <t>608894-5</t>
  </si>
  <si>
    <t>CURVA VERTICAL EXTERNA 45° 300X100MM COM TAMPA, LEITO PARA CABOS, CHAPA 18 – FORNECIMENTO E INSTALAÇÃO.</t>
  </si>
  <si>
    <t>11.2.6</t>
  </si>
  <si>
    <t>608846-5</t>
  </si>
  <si>
    <t>CURVA VERTICAL EXTERNA 90° 300X100MM COM TAMPA, LEITO PARA CABOS, CHAPA 18 FORNECIMENTO E INSTALAÇÃO.</t>
  </si>
  <si>
    <t>11.2.7</t>
  </si>
  <si>
    <t>608895-3</t>
  </si>
  <si>
    <t>CURVA VERTICAL INTERNA 45° 300X100MM COM TAMPA, LEITO PARA CABOS, CHAPA 18 – FORNECIMENTO E INSTALAÇÃO.</t>
  </si>
  <si>
    <t>11.2.8</t>
  </si>
  <si>
    <t>605103-0</t>
  </si>
  <si>
    <t>CURVA VERTICAL INTERNA 90° 300X100MM COM TAMPA, LEITO PARA CABOS, CHAPA 18 FORNECIMENTO E INSTALAÇÃO.</t>
  </si>
  <si>
    <t>11.2.9</t>
  </si>
  <si>
    <t>608852-0</t>
  </si>
  <si>
    <t>SUPORTE DE FIXAÇÃO DE LEITO PARA CABOS DE 300X100MM, NA PAREDE, ATRAVÉS DE SUPORTE TIPO MÃO FRANCESA REFORÇADA, PARAFUSO E BUCHA S8 – FORNECIMENTO E INSTALAÇÃO.</t>
  </si>
  <si>
    <t>11.2.10</t>
  </si>
  <si>
    <t>608855-4</t>
  </si>
  <si>
    <t>LEITO PARA CABOS EM CHAPA DE AÇO GALVANIZADO # 18, COM TAMPA LARGURA 300 MM X ALTURA 100 MM, INSTALAÇÃO SUPERIOR – FORNECIMENTO E INSTALAÇÃO.</t>
  </si>
  <si>
    <t>11.3.</t>
  </si>
  <si>
    <t>CAIXAS</t>
  </si>
  <si>
    <t>11.3.1</t>
  </si>
  <si>
    <t>488600-3</t>
  </si>
  <si>
    <t>CAIXA ENTERRADA ELÉTRICA RETANGULAR, EM ALVENARIA COM BLOCOS DE CONCRETO, FUNDO COM BRITA, DIMENSÕES INTERNAS: 0,6X0,6X0,6 M. AF_12/2020</t>
  </si>
  <si>
    <t>11.3.2</t>
  </si>
  <si>
    <t>490289-0</t>
  </si>
  <si>
    <t>CAIXA DE PASSAGEM METÁLICA 80X80X20CM, COM TAMPA (SOBREPOR), FORNECIMENTO E INSTALAÇÃO.</t>
  </si>
  <si>
    <t>11.4.</t>
  </si>
  <si>
    <t>QUADRO ELÉTRICO</t>
  </si>
  <si>
    <t>11.4.1</t>
  </si>
  <si>
    <t>608863-5</t>
  </si>
  <si>
    <t>QUADRO DE PROTEÇÃO DE ENERGIA, EM CHAPA METÁLICA, 02 DISJUNTORES DE 800A, COM BARRAMENTO TRIFÁSICO, BARRAS DE NEUTRO E TERRA E DEMAIS ACESSÓRIO – FORNECIMENTO E INSTALAÇÃO.</t>
  </si>
  <si>
    <t>12.</t>
  </si>
  <si>
    <t>SPDA</t>
  </si>
  <si>
    <t>12.1.</t>
  </si>
  <si>
    <t>12.1.1</t>
  </si>
  <si>
    <t>605290-8</t>
  </si>
  <si>
    <t>CABO DE COBRE NU, TÊMPERA MEIO-DURO, ENCORDOAMENTO CLASSE 2A/3A, SEÇÃO NOMINAL DE 35 MM², PARA ATERRAMENTO, INSTALADO EM VALA COM 0,5 M DE PROFUNDIDADE, INCLUSIVE ESCAVAÇÃO E REATERRO.</t>
  </si>
  <si>
    <t>12.1.2</t>
  </si>
  <si>
    <t>607297-6</t>
  </si>
  <si>
    <t>CABO DE COBRE NU, TÊMPERA MEIO-DURO, ENCORDOAMENTO CLASSE 2A/3A, SEÇÃO NOMINAL DE 50 MM², PARA ATERRAMENTO, INSTALADO EM VALA COM 0,5 M DE PROFUNDIDADE, INCLUSIVE ESCAVAÇÃO E REATERRO.</t>
  </si>
  <si>
    <t>12.2.</t>
  </si>
  <si>
    <t>CAPTAÇÃO E ATERRAMENTO</t>
  </si>
  <si>
    <t>12.2.1</t>
  </si>
  <si>
    <t xml:space="preserve">  515654-8</t>
  </si>
  <si>
    <t>CAIXA DE PASSAGEM DE ALVENARIA DE BLOCOS CERÂMICO 9X19X39CM, DIMENSÕES DE 30X30X50CM, COM REVESTIMENTO INTERNO EM CHAPISCO E REBOCO, TAMPA DE CONCRETO ESP.5CM E LASTRO DE BRITA 5 CM.</t>
  </si>
  <si>
    <t>12.2.2</t>
  </si>
  <si>
    <t>HASTE DE ATERRAMENTO (TIPO COPPERWELD) DE 5/8" X 3,0 M - FORNECIMENTO E INSTALAÇÃO.</t>
  </si>
  <si>
    <t>12.2.3</t>
  </si>
  <si>
    <t>450988-9</t>
  </si>
  <si>
    <t>SOLDA EXOTÉRMICA PARA CABO / HASTE 50MM² - FORNECIMENTO E INSTALAÇÃO.</t>
  </si>
  <si>
    <t>12.2.4</t>
  </si>
  <si>
    <t>506672-7</t>
  </si>
  <si>
    <t>TERMINAL A COMPRESSÃO EM COBRE ESTANHADO PARA CABO DE 16MM², 1 FURO, INCLUSIVE PARAFUSO SEXTAVADO EM AÇO INOX 1/4"X1.1/4", ARRUELAS LISAS E PORCA SEXTAVADA DE 1/4" - FORNECIMENTO E INSTALAÇÃO.</t>
  </si>
  <si>
    <t>13.</t>
  </si>
  <si>
    <t>FINAL DA OBRA</t>
  </si>
  <si>
    <t>486601-0</t>
  </si>
  <si>
    <t>REMOÇÃO DE TAPUME/ CHAPAS METÁLICAS E DE MADEIRA, DE FORMA MANUAL, SEM REAPROVEITAMENTO. AF_09/2023</t>
  </si>
  <si>
    <t>LIMPEZA GERAL DA OBRA</t>
  </si>
  <si>
    <t>592274-7</t>
  </si>
  <si>
    <t>DESMOBILIZAÇÃO DA OBRA (PESSOAL, MÁQUINAS E EQUIPAMENTOS).</t>
  </si>
  <si>
    <t>ITEM</t>
  </si>
  <si>
    <t>EFISCO</t>
  </si>
  <si>
    <t>DISCRIMINAÇÃO / ESPECIFICAÇÃO DOS SERVIÇOS</t>
  </si>
  <si>
    <t>UND</t>
  </si>
  <si>
    <t>ITENS EXTRAS</t>
  </si>
  <si>
    <t>E.1</t>
  </si>
  <si>
    <t>ELETRODUTO FLEXÍVEL EM AÇO GALVANIZADO, REVESTIDO EXTERNAMENTE COM PVC PRETO,DIÂM. EXTERNO DE 25MM (3/4") TIPO SEALTUBO</t>
  </si>
  <si>
    <t>M</t>
  </si>
  <si>
    <t>E.2</t>
  </si>
  <si>
    <t>DISJUNTOR BAIXA TENSÃO TRIPOLAR A SECO 800A/600V - FORNECIMENTO E INSTALAÇÃO. AF_10/2020</t>
  </si>
  <si>
    <t>E.3</t>
  </si>
  <si>
    <t>CABO DE COBRE PP CORDPLAST 2 X 1,5 MM2, 450/750V</t>
  </si>
  <si>
    <t>E.4</t>
  </si>
  <si>
    <t>CABO DE COBRE PP CORDPLAST 2 X 2,5 MM2, 450/750V</t>
  </si>
  <si>
    <t>E.5</t>
  </si>
  <si>
    <t>TERMINAL DE COMPRESSÃO PARA CABO DE 185 MM2 - FORNECIMENTO E INSTALAÇÃO</t>
  </si>
  <si>
    <t>E.6</t>
  </si>
  <si>
    <t>TERMINAL DE COMPRESSÃO PARA CABO DE 240 MM2 - FORNECIMENTO E INSTALAÇÃO</t>
  </si>
  <si>
    <t>E.7</t>
  </si>
  <si>
    <t>BARRA CHATA DE COBRE 1 1/2"X1/4"</t>
  </si>
  <si>
    <t>KG</t>
  </si>
  <si>
    <t>P.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</si>
</sst>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6"/>
    <xf numFmtId="0" fontId="7" fillId="0" borderId="16"/>
    <xf numFmtId="0" fontId="7" fillId="0" borderId="16"/>
    <xf numFmtId="0" fontId="7" fillId="0" borderId="3"/>
    <xf numFmtId="0" fontId="7" fillId="0" borderId="16"/>
    <xf numFmtId="0" fontId="7" fillId="0" borderId="3"/>
    <xf numFmtId="0" fontId="7" fillId="0" borderId="16"/>
    <xf numFmtId="0" fontId="7" fillId="0" borderId="16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0" fontId="13" fillId="0" borderId="17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8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2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3" applyNumberFormat="0" applyAlignment="0" applyProtection="0"/>
    <xf numFmtId="0" fontId="29" fillId="4" borderId="12" applyNumberFormat="0" applyAlignment="0" applyProtection="0"/>
    <xf numFmtId="0" fontId="30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4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19" applyNumberFormat="0" applyAlignment="0" applyProtection="0"/>
    <xf numFmtId="0" fontId="41" fillId="52" borderId="19" applyNumberFormat="0" applyAlignment="0" applyProtection="0"/>
    <xf numFmtId="0" fontId="17" fillId="32" borderId="20" applyNumberFormat="0" applyAlignment="0" applyProtection="0"/>
    <xf numFmtId="0" fontId="22" fillId="0" borderId="23" applyNumberFormat="0" applyFill="0" applyAlignment="0" applyProtection="0"/>
    <xf numFmtId="0" fontId="17" fillId="32" borderId="20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19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8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19" applyNumberFormat="0" applyAlignment="0" applyProtection="0"/>
    <xf numFmtId="0" fontId="20" fillId="0" borderId="21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2" applyNumberFormat="0" applyFont="0" applyAlignment="0" applyProtection="0"/>
    <xf numFmtId="0" fontId="4" fillId="34" borderId="22" applyNumberFormat="0" applyFont="0" applyAlignment="0" applyProtection="0"/>
    <xf numFmtId="0" fontId="35" fillId="51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0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51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vertical="center" wrapText="1"/>
    </xf>
    <xf numFmtId="0" fontId="51" fillId="0" borderId="31" xfId="0" applyFont="1" applyFill="1" applyBorder="1" applyAlignment="1">
      <alignment horizontal="center" vertical="center"/>
    </xf>
    <xf numFmtId="0" fontId="51" fillId="0" borderId="31" xfId="0" applyFont="1" applyFill="1" applyBorder="1" applyAlignment="1">
      <alignment horizontal="left" vertical="center" wrapText="1"/>
    </xf>
    <xf numFmtId="2" fontId="0" fillId="2" borderId="31" xfId="0" applyNumberFormat="1" applyFont="1" applyFill="1" applyBorder="1" applyAlignment="1">
      <alignment horizontal="center" vertical="center" wrapText="1"/>
    </xf>
    <xf numFmtId="0" fontId="52" fillId="0" borderId="3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 vertical="center" wrapText="1"/>
    </xf>
    <xf numFmtId="167" fontId="53" fillId="0" borderId="7" xfId="0" applyNumberFormat="1" applyFont="1" applyBorder="1" applyAlignment="1">
      <alignment horizontal="center" vertical="center"/>
    </xf>
    <xf numFmtId="44" fontId="1" fillId="0" borderId="31" xfId="447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2" fontId="51" fillId="0" borderId="7" xfId="0" applyNumberFormat="1" applyFont="1" applyBorder="1" applyAlignment="1">
      <alignment horizontal="center" vertical="center"/>
    </xf>
    <xf numFmtId="44" fontId="1" fillId="2" borderId="31" xfId="447" applyFont="1" applyFill="1" applyBorder="1" applyAlignment="1">
      <alignment horizontal="center" vertical="center" wrapText="1"/>
    </xf>
    <xf numFmtId="44" fontId="1" fillId="0" borderId="7" xfId="447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 wrapText="1"/>
    </xf>
    <xf numFmtId="14" fontId="48" fillId="0" borderId="31" xfId="0" applyNumberFormat="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5" fillId="55" borderId="38" xfId="0" applyFont="1" applyFill="1" applyBorder="1" applyAlignment="1">
      <alignment horizontal="center" vertical="center"/>
    </xf>
    <xf numFmtId="0" fontId="5" fillId="55" borderId="39" xfId="0" applyFont="1" applyFill="1" applyBorder="1" applyAlignment="1">
      <alignment horizontal="center" vertical="center"/>
    </xf>
    <xf numFmtId="0" fontId="5" fillId="55" borderId="40" xfId="0" applyFont="1" applyFill="1" applyBorder="1" applyAlignment="1">
      <alignment horizontal="center" vertical="center"/>
    </xf>
    <xf numFmtId="0" fontId="51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4" fontId="0" fillId="56" borderId="31" xfId="447" applyFont="1" applyFill="1" applyBorder="1" applyAlignment="1">
      <alignment horizontal="center" vertical="center"/>
    </xf>
    <xf numFmtId="0" fontId="5" fillId="56" borderId="31" xfId="0" applyFont="1" applyFill="1" applyBorder="1" applyAlignment="1">
      <alignment horizontal="right" vertical="center"/>
    </xf>
    <xf numFmtId="0" fontId="50" fillId="56" borderId="31" xfId="0" applyFont="1" applyFill="1" applyBorder="1"/>
    <xf numFmtId="44" fontId="50" fillId="56" borderId="31" xfId="447" applyFont="1" applyFill="1" applyBorder="1"/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>
      <selection activeCell="F6" sqref="F6:G6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36.75" customHeight="1">
      <c r="A1" s="27" t="s">
        <v>0</v>
      </c>
      <c r="B1" s="28"/>
      <c r="C1" s="28"/>
      <c r="D1" s="28"/>
      <c r="E1" s="2" t="s">
        <v>1</v>
      </c>
      <c r="F1" s="46" t="s">
        <v>82</v>
      </c>
      <c r="G1" s="46"/>
    </row>
    <row r="2" spans="1:7" ht="29.25" customHeight="1">
      <c r="A2" s="29" t="s">
        <v>2</v>
      </c>
      <c r="B2" s="30"/>
      <c r="C2" s="30"/>
      <c r="D2" s="31"/>
      <c r="E2" s="2" t="s">
        <v>3</v>
      </c>
      <c r="F2" s="25" t="s">
        <v>83</v>
      </c>
      <c r="G2" s="25"/>
    </row>
    <row r="3" spans="1:7">
      <c r="A3" s="29"/>
      <c r="B3" s="30"/>
      <c r="C3" s="30"/>
      <c r="D3" s="31"/>
      <c r="E3" s="2" t="s">
        <v>5</v>
      </c>
      <c r="F3" s="26" t="s">
        <v>84</v>
      </c>
      <c r="G3" s="26"/>
    </row>
    <row r="4" spans="1:7" ht="30" customHeight="1">
      <c r="A4" s="29" t="s">
        <v>4</v>
      </c>
      <c r="B4" s="30"/>
      <c r="C4" s="30"/>
      <c r="D4" s="31"/>
      <c r="E4" s="2" t="s">
        <v>15</v>
      </c>
      <c r="F4" s="26" t="s">
        <v>16</v>
      </c>
      <c r="G4" s="26"/>
    </row>
    <row r="5" spans="1:7" ht="30" customHeight="1">
      <c r="A5" s="33"/>
      <c r="B5" s="34"/>
      <c r="C5" s="34"/>
      <c r="D5" s="34"/>
      <c r="E5" s="2" t="s">
        <v>6</v>
      </c>
      <c r="F5" s="25" t="s">
        <v>72</v>
      </c>
      <c r="G5" s="25"/>
    </row>
    <row r="6" spans="1:7" ht="30" customHeight="1">
      <c r="A6" s="35" t="s">
        <v>14</v>
      </c>
      <c r="B6" s="35"/>
      <c r="C6" s="35"/>
      <c r="D6" s="36"/>
      <c r="E6" s="2" t="s">
        <v>17</v>
      </c>
      <c r="F6" s="39">
        <f>G104+G123</f>
        <v>609489.55000000005</v>
      </c>
      <c r="G6" s="40"/>
    </row>
    <row r="7" spans="1:7" ht="33" customHeight="1">
      <c r="A7" s="37"/>
      <c r="B7" s="37"/>
      <c r="C7" s="37"/>
      <c r="D7" s="38"/>
      <c r="E7" s="22" t="s">
        <v>71</v>
      </c>
      <c r="F7" s="32">
        <v>45943</v>
      </c>
      <c r="G7" s="32"/>
    </row>
    <row r="8" spans="1:7" ht="15.75">
      <c r="A8" s="23" t="s">
        <v>7</v>
      </c>
      <c r="B8" s="23" t="s">
        <v>8</v>
      </c>
      <c r="C8" s="23" t="s">
        <v>9</v>
      </c>
      <c r="D8" s="23" t="s">
        <v>10</v>
      </c>
      <c r="E8" s="41" t="s">
        <v>11</v>
      </c>
      <c r="F8" s="47" t="s">
        <v>12</v>
      </c>
      <c r="G8" s="48"/>
    </row>
    <row r="9" spans="1:7" ht="15.75">
      <c r="A9" s="24"/>
      <c r="B9" s="24"/>
      <c r="C9" s="24"/>
      <c r="D9" s="24"/>
      <c r="E9" s="42"/>
      <c r="F9" s="1" t="s">
        <v>13</v>
      </c>
      <c r="G9" s="1" t="s">
        <v>318</v>
      </c>
    </row>
    <row r="10" spans="1:7" ht="15.75">
      <c r="A10" s="11" t="s">
        <v>85</v>
      </c>
      <c r="B10" s="12"/>
      <c r="C10" s="13" t="s">
        <v>86</v>
      </c>
      <c r="D10" s="13" t="s">
        <v>87</v>
      </c>
      <c r="E10" s="14"/>
      <c r="F10" s="15">
        <v>0</v>
      </c>
      <c r="G10" s="15"/>
    </row>
    <row r="11" spans="1:7" ht="30">
      <c r="A11" s="11" t="s">
        <v>18</v>
      </c>
      <c r="B11" s="12" t="s">
        <v>88</v>
      </c>
      <c r="C11" s="13" t="s">
        <v>89</v>
      </c>
      <c r="D11" s="13" t="s">
        <v>19</v>
      </c>
      <c r="E11" s="14">
        <v>1</v>
      </c>
      <c r="F11" s="15">
        <v>330.44</v>
      </c>
      <c r="G11" s="15">
        <v>330.44</v>
      </c>
    </row>
    <row r="12" spans="1:7" ht="15.75">
      <c r="A12" s="11" t="s">
        <v>90</v>
      </c>
      <c r="B12" s="12"/>
      <c r="C12" s="13" t="s">
        <v>91</v>
      </c>
      <c r="D12" s="13"/>
      <c r="E12" s="14"/>
      <c r="F12" s="15"/>
      <c r="G12" s="15"/>
    </row>
    <row r="13" spans="1:7" ht="15.75">
      <c r="A13" s="11" t="s">
        <v>20</v>
      </c>
      <c r="B13" s="12" t="s">
        <v>21</v>
      </c>
      <c r="C13" s="13" t="s">
        <v>92</v>
      </c>
      <c r="D13" s="13" t="s">
        <v>22</v>
      </c>
      <c r="E13" s="14">
        <v>2</v>
      </c>
      <c r="F13" s="15">
        <v>31350.73</v>
      </c>
      <c r="G13" s="15">
        <v>62701.46</v>
      </c>
    </row>
    <row r="14" spans="1:7" ht="30">
      <c r="A14" s="11" t="s">
        <v>23</v>
      </c>
      <c r="B14" s="12" t="s">
        <v>93</v>
      </c>
      <c r="C14" s="13" t="s">
        <v>94</v>
      </c>
      <c r="D14" s="13" t="s">
        <v>19</v>
      </c>
      <c r="E14" s="14">
        <v>1</v>
      </c>
      <c r="F14" s="15">
        <v>1631.56</v>
      </c>
      <c r="G14" s="15">
        <v>1631.56</v>
      </c>
    </row>
    <row r="15" spans="1:7" ht="90">
      <c r="A15" s="11" t="s">
        <v>46</v>
      </c>
      <c r="B15" s="12" t="s">
        <v>95</v>
      </c>
      <c r="C15" s="13" t="s">
        <v>96</v>
      </c>
      <c r="D15" s="13" t="s">
        <v>97</v>
      </c>
      <c r="E15" s="14">
        <v>60.27</v>
      </c>
      <c r="F15" s="15">
        <v>37.75</v>
      </c>
      <c r="G15" s="15">
        <v>2275.19</v>
      </c>
    </row>
    <row r="16" spans="1:7" ht="30">
      <c r="A16" s="11" t="s">
        <v>47</v>
      </c>
      <c r="B16" s="12" t="s">
        <v>98</v>
      </c>
      <c r="C16" s="13" t="s">
        <v>99</v>
      </c>
      <c r="D16" s="13" t="s">
        <v>35</v>
      </c>
      <c r="E16" s="14">
        <v>60.27</v>
      </c>
      <c r="F16" s="15">
        <v>34.090000000000003</v>
      </c>
      <c r="G16" s="15">
        <v>2054.6</v>
      </c>
    </row>
    <row r="17" spans="1:7" ht="15.75">
      <c r="A17" s="11" t="s">
        <v>100</v>
      </c>
      <c r="B17" s="12"/>
      <c r="C17" s="13" t="s">
        <v>48</v>
      </c>
      <c r="D17" s="13" t="s">
        <v>87</v>
      </c>
      <c r="E17" s="14">
        <v>0</v>
      </c>
      <c r="F17" s="15">
        <v>0</v>
      </c>
      <c r="G17" s="15">
        <v>0</v>
      </c>
    </row>
    <row r="18" spans="1:7" ht="60">
      <c r="A18" s="11" t="s">
        <v>24</v>
      </c>
      <c r="B18" s="12" t="s">
        <v>101</v>
      </c>
      <c r="C18" s="13" t="s">
        <v>102</v>
      </c>
      <c r="D18" s="13" t="s">
        <v>25</v>
      </c>
      <c r="E18" s="14">
        <v>0</v>
      </c>
      <c r="F18" s="15">
        <v>476.78</v>
      </c>
      <c r="G18" s="15">
        <v>1907.12</v>
      </c>
    </row>
    <row r="19" spans="1:7" ht="45">
      <c r="A19" s="11" t="s">
        <v>26</v>
      </c>
      <c r="B19" s="12" t="s">
        <v>103</v>
      </c>
      <c r="C19" s="13" t="s">
        <v>104</v>
      </c>
      <c r="D19" s="13" t="s">
        <v>19</v>
      </c>
      <c r="E19" s="14">
        <v>0</v>
      </c>
      <c r="F19" s="15">
        <v>2140.42</v>
      </c>
      <c r="G19" s="15">
        <v>8561.68</v>
      </c>
    </row>
    <row r="20" spans="1:7" ht="90">
      <c r="A20" s="11" t="s">
        <v>27</v>
      </c>
      <c r="B20" s="12" t="s">
        <v>105</v>
      </c>
      <c r="C20" s="13" t="s">
        <v>106</v>
      </c>
      <c r="D20" s="13" t="s">
        <v>22</v>
      </c>
      <c r="E20" s="14">
        <v>0</v>
      </c>
      <c r="F20" s="15">
        <v>1361.75</v>
      </c>
      <c r="G20" s="15">
        <v>2723.5</v>
      </c>
    </row>
    <row r="21" spans="1:7" ht="60">
      <c r="A21" s="11" t="s">
        <v>107</v>
      </c>
      <c r="B21" s="12" t="s">
        <v>108</v>
      </c>
      <c r="C21" s="13" t="s">
        <v>109</v>
      </c>
      <c r="D21" s="13" t="s">
        <v>22</v>
      </c>
      <c r="E21" s="14">
        <v>0</v>
      </c>
      <c r="F21" s="15">
        <v>1588.71</v>
      </c>
      <c r="G21" s="15">
        <v>3177.42</v>
      </c>
    </row>
    <row r="22" spans="1:7" ht="15.75">
      <c r="A22" s="11" t="s">
        <v>110</v>
      </c>
      <c r="B22" s="12" t="s">
        <v>111</v>
      </c>
      <c r="C22" s="13" t="s">
        <v>112</v>
      </c>
      <c r="D22" s="13" t="s">
        <v>19</v>
      </c>
      <c r="E22" s="14">
        <v>0</v>
      </c>
      <c r="F22" s="15">
        <v>2286.96</v>
      </c>
      <c r="G22" s="15">
        <v>4573.92</v>
      </c>
    </row>
    <row r="23" spans="1:7" ht="30">
      <c r="A23" s="11" t="s">
        <v>113</v>
      </c>
      <c r="B23" s="12" t="s">
        <v>114</v>
      </c>
      <c r="C23" s="13" t="s">
        <v>115</v>
      </c>
      <c r="D23" s="13" t="s">
        <v>19</v>
      </c>
      <c r="E23" s="14">
        <v>0</v>
      </c>
      <c r="F23" s="15">
        <v>636.43000000000006</v>
      </c>
      <c r="G23" s="15">
        <v>1272.8599999999999</v>
      </c>
    </row>
    <row r="24" spans="1:7" ht="15.75">
      <c r="A24" s="11" t="s">
        <v>28</v>
      </c>
      <c r="B24" s="12" t="s">
        <v>116</v>
      </c>
      <c r="C24" s="13" t="s">
        <v>117</v>
      </c>
      <c r="D24" s="13" t="s">
        <v>25</v>
      </c>
      <c r="E24" s="14">
        <v>96.36</v>
      </c>
      <c r="F24" s="15">
        <v>106.80000000000001</v>
      </c>
      <c r="G24" s="15">
        <v>10291.24</v>
      </c>
    </row>
    <row r="25" spans="1:7" ht="45">
      <c r="A25" s="11" t="s">
        <v>49</v>
      </c>
      <c r="B25" s="12" t="s">
        <v>118</v>
      </c>
      <c r="C25" s="13" t="s">
        <v>119</v>
      </c>
      <c r="D25" s="13" t="s">
        <v>25</v>
      </c>
      <c r="E25" s="14">
        <v>61.15</v>
      </c>
      <c r="F25" s="15">
        <v>107.89</v>
      </c>
      <c r="G25" s="15">
        <v>6597.47</v>
      </c>
    </row>
    <row r="26" spans="1:7" ht="30">
      <c r="A26" s="11" t="s">
        <v>120</v>
      </c>
      <c r="B26" s="12" t="s">
        <v>121</v>
      </c>
      <c r="C26" s="13" t="s">
        <v>122</v>
      </c>
      <c r="D26" s="13" t="s">
        <v>25</v>
      </c>
      <c r="E26" s="14">
        <v>19.64</v>
      </c>
      <c r="F26" s="15">
        <v>94.01</v>
      </c>
      <c r="G26" s="15">
        <v>1846.35</v>
      </c>
    </row>
    <row r="27" spans="1:7" ht="15.75">
      <c r="A27" s="11" t="s">
        <v>123</v>
      </c>
      <c r="B27" s="12"/>
      <c r="C27" s="13" t="s">
        <v>124</v>
      </c>
      <c r="D27" s="13" t="s">
        <v>87</v>
      </c>
      <c r="E27" s="14"/>
      <c r="F27" s="15"/>
      <c r="G27" s="15"/>
    </row>
    <row r="28" spans="1:7" ht="45">
      <c r="A28" s="11" t="s">
        <v>29</v>
      </c>
      <c r="B28" s="12" t="s">
        <v>125</v>
      </c>
      <c r="C28" s="13" t="s">
        <v>126</v>
      </c>
      <c r="D28" s="13" t="s">
        <v>31</v>
      </c>
      <c r="E28" s="14">
        <v>0.16</v>
      </c>
      <c r="F28" s="15">
        <v>69.23</v>
      </c>
      <c r="G28" s="15">
        <v>11.07</v>
      </c>
    </row>
    <row r="29" spans="1:7" ht="60">
      <c r="A29" s="11" t="s">
        <v>30</v>
      </c>
      <c r="B29" s="12" t="s">
        <v>127</v>
      </c>
      <c r="C29" s="13" t="s">
        <v>128</v>
      </c>
      <c r="D29" s="13" t="s">
        <v>25</v>
      </c>
      <c r="E29" s="14">
        <v>0.48</v>
      </c>
      <c r="F29" s="15">
        <v>48.260000000000005</v>
      </c>
      <c r="G29" s="15">
        <v>23.16</v>
      </c>
    </row>
    <row r="30" spans="1:7" ht="15.75">
      <c r="A30" s="11" t="s">
        <v>32</v>
      </c>
      <c r="B30" s="12" t="s">
        <v>129</v>
      </c>
      <c r="C30" s="13" t="s">
        <v>130</v>
      </c>
      <c r="D30" s="13" t="s">
        <v>25</v>
      </c>
      <c r="E30" s="14">
        <v>9.9700000000000006</v>
      </c>
      <c r="F30" s="15">
        <v>11.75</v>
      </c>
      <c r="G30" s="15">
        <v>117.14</v>
      </c>
    </row>
    <row r="31" spans="1:7" ht="30">
      <c r="A31" s="11" t="s">
        <v>33</v>
      </c>
      <c r="B31" s="12" t="s">
        <v>131</v>
      </c>
      <c r="C31" s="13" t="s">
        <v>132</v>
      </c>
      <c r="D31" s="13" t="s">
        <v>31</v>
      </c>
      <c r="E31" s="14">
        <v>7.28</v>
      </c>
      <c r="F31" s="15">
        <v>10.59</v>
      </c>
      <c r="G31" s="15">
        <v>77.09</v>
      </c>
    </row>
    <row r="32" spans="1:7" ht="60">
      <c r="A32" s="11" t="s">
        <v>50</v>
      </c>
      <c r="B32" s="12" t="s">
        <v>133</v>
      </c>
      <c r="C32" s="13" t="s">
        <v>134</v>
      </c>
      <c r="D32" s="13" t="s">
        <v>25</v>
      </c>
      <c r="E32" s="14">
        <v>6.45</v>
      </c>
      <c r="F32" s="15">
        <v>100.88</v>
      </c>
      <c r="G32" s="15">
        <v>650.66999999999996</v>
      </c>
    </row>
    <row r="33" spans="1:7" ht="45">
      <c r="A33" s="11" t="s">
        <v>51</v>
      </c>
      <c r="B33" s="12" t="s">
        <v>75</v>
      </c>
      <c r="C33" s="13" t="s">
        <v>135</v>
      </c>
      <c r="D33" s="13" t="s">
        <v>25</v>
      </c>
      <c r="E33" s="14">
        <v>1.46</v>
      </c>
      <c r="F33" s="15">
        <v>21.22</v>
      </c>
      <c r="G33" s="15">
        <v>30.98</v>
      </c>
    </row>
    <row r="34" spans="1:7" ht="30">
      <c r="A34" s="11" t="s">
        <v>52</v>
      </c>
      <c r="B34" s="12" t="s">
        <v>136</v>
      </c>
      <c r="C34" s="13" t="s">
        <v>137</v>
      </c>
      <c r="D34" s="13" t="s">
        <v>25</v>
      </c>
      <c r="E34" s="14">
        <v>14.45</v>
      </c>
      <c r="F34" s="15">
        <v>24.37</v>
      </c>
      <c r="G34" s="15">
        <v>352.14</v>
      </c>
    </row>
    <row r="35" spans="1:7" ht="45">
      <c r="A35" s="11" t="s">
        <v>138</v>
      </c>
      <c r="B35" s="12" t="s">
        <v>139</v>
      </c>
      <c r="C35" s="13" t="s">
        <v>140</v>
      </c>
      <c r="D35" s="13" t="s">
        <v>31</v>
      </c>
      <c r="E35" s="14">
        <v>0.03</v>
      </c>
      <c r="F35" s="15">
        <v>148.44</v>
      </c>
      <c r="G35" s="15">
        <v>4.45</v>
      </c>
    </row>
    <row r="36" spans="1:7" ht="15.75">
      <c r="A36" s="11" t="s">
        <v>141</v>
      </c>
      <c r="B36" s="12" t="s">
        <v>142</v>
      </c>
      <c r="C36" s="13" t="s">
        <v>143</v>
      </c>
      <c r="D36" s="13" t="s">
        <v>31</v>
      </c>
      <c r="E36" s="14">
        <v>2.33</v>
      </c>
      <c r="F36" s="15">
        <v>72.19</v>
      </c>
      <c r="G36" s="15">
        <v>168.2</v>
      </c>
    </row>
    <row r="37" spans="1:7" ht="60">
      <c r="A37" s="11" t="s">
        <v>144</v>
      </c>
      <c r="B37" s="12" t="s">
        <v>145</v>
      </c>
      <c r="C37" s="13" t="s">
        <v>146</v>
      </c>
      <c r="D37" s="13" t="s">
        <v>31</v>
      </c>
      <c r="E37" s="14">
        <v>0.71</v>
      </c>
      <c r="F37" s="15">
        <v>122.25</v>
      </c>
      <c r="G37" s="15">
        <v>86.79</v>
      </c>
    </row>
    <row r="38" spans="1:7" ht="45">
      <c r="A38" s="11" t="s">
        <v>147</v>
      </c>
      <c r="B38" s="12" t="s">
        <v>148</v>
      </c>
      <c r="C38" s="13" t="s">
        <v>149</v>
      </c>
      <c r="D38" s="13" t="s">
        <v>31</v>
      </c>
      <c r="E38" s="14">
        <v>0.28000000000000003</v>
      </c>
      <c r="F38" s="15">
        <v>215.4</v>
      </c>
      <c r="G38" s="15">
        <v>60.31</v>
      </c>
    </row>
    <row r="39" spans="1:7" ht="30">
      <c r="A39" s="11" t="s">
        <v>150</v>
      </c>
      <c r="B39" s="12" t="s">
        <v>151</v>
      </c>
      <c r="C39" s="13" t="s">
        <v>152</v>
      </c>
      <c r="D39" s="13" t="s">
        <v>153</v>
      </c>
      <c r="E39" s="14">
        <v>1.64</v>
      </c>
      <c r="F39" s="15">
        <v>3.87</v>
      </c>
      <c r="G39" s="15">
        <v>6.34</v>
      </c>
    </row>
    <row r="40" spans="1:7" ht="30">
      <c r="A40" s="11" t="s">
        <v>154</v>
      </c>
      <c r="B40" s="12" t="s">
        <v>73</v>
      </c>
      <c r="C40" s="13" t="s">
        <v>155</v>
      </c>
      <c r="D40" s="13" t="s">
        <v>153</v>
      </c>
      <c r="E40" s="14">
        <v>0.31</v>
      </c>
      <c r="F40" s="15">
        <v>1784.32</v>
      </c>
      <c r="G40" s="15">
        <v>553.13</v>
      </c>
    </row>
    <row r="41" spans="1:7" ht="30">
      <c r="A41" s="11" t="s">
        <v>53</v>
      </c>
      <c r="B41" s="12" t="s">
        <v>66</v>
      </c>
      <c r="C41" s="13" t="s">
        <v>156</v>
      </c>
      <c r="D41" s="13" t="s">
        <v>19</v>
      </c>
      <c r="E41" s="14">
        <v>3</v>
      </c>
      <c r="F41" s="15">
        <v>644.1</v>
      </c>
      <c r="G41" s="15">
        <v>1932.3</v>
      </c>
    </row>
    <row r="42" spans="1:7" ht="15.75">
      <c r="A42" s="11" t="s">
        <v>54</v>
      </c>
      <c r="B42" s="12" t="s">
        <v>67</v>
      </c>
      <c r="C42" s="13" t="s">
        <v>157</v>
      </c>
      <c r="D42" s="13" t="s">
        <v>74</v>
      </c>
      <c r="E42" s="14">
        <v>23.29</v>
      </c>
      <c r="F42" s="15">
        <v>37.68</v>
      </c>
      <c r="G42" s="15">
        <v>877.56</v>
      </c>
    </row>
    <row r="43" spans="1:7" ht="15.75">
      <c r="A43" s="11" t="s">
        <v>158</v>
      </c>
      <c r="B43" s="12"/>
      <c r="C43" s="13" t="s">
        <v>159</v>
      </c>
      <c r="D43" s="13" t="s">
        <v>87</v>
      </c>
      <c r="E43" s="14">
        <v>0</v>
      </c>
      <c r="F43" s="15">
        <v>0</v>
      </c>
      <c r="G43" s="15">
        <v>0</v>
      </c>
    </row>
    <row r="44" spans="1:7" ht="30">
      <c r="A44" s="11" t="s">
        <v>34</v>
      </c>
      <c r="B44" s="12" t="s">
        <v>160</v>
      </c>
      <c r="C44" s="13" t="s">
        <v>161</v>
      </c>
      <c r="D44" s="13" t="s">
        <v>31</v>
      </c>
      <c r="E44" s="14">
        <v>8.15</v>
      </c>
      <c r="F44" s="15">
        <v>126.08</v>
      </c>
      <c r="G44" s="15">
        <v>1027.55</v>
      </c>
    </row>
    <row r="45" spans="1:7" ht="30">
      <c r="A45" s="11" t="s">
        <v>36</v>
      </c>
      <c r="B45" s="12" t="s">
        <v>162</v>
      </c>
      <c r="C45" s="13" t="s">
        <v>163</v>
      </c>
      <c r="D45" s="13" t="s">
        <v>25</v>
      </c>
      <c r="E45" s="14">
        <v>4.71</v>
      </c>
      <c r="F45" s="15">
        <v>60.82</v>
      </c>
      <c r="G45" s="15">
        <v>286.45999999999998</v>
      </c>
    </row>
    <row r="46" spans="1:7" ht="45">
      <c r="A46" s="11" t="s">
        <v>37</v>
      </c>
      <c r="B46" s="12" t="s">
        <v>164</v>
      </c>
      <c r="C46" s="13" t="s">
        <v>165</v>
      </c>
      <c r="D46" s="13" t="s">
        <v>55</v>
      </c>
      <c r="E46" s="14">
        <v>232</v>
      </c>
      <c r="F46" s="15">
        <v>13.41</v>
      </c>
      <c r="G46" s="15">
        <v>3111.12</v>
      </c>
    </row>
    <row r="47" spans="1:7" ht="60">
      <c r="A47" s="11" t="s">
        <v>38</v>
      </c>
      <c r="B47" s="12" t="s">
        <v>166</v>
      </c>
      <c r="C47" s="13" t="s">
        <v>167</v>
      </c>
      <c r="D47" s="13" t="s">
        <v>31</v>
      </c>
      <c r="E47" s="14">
        <v>3.1</v>
      </c>
      <c r="F47" s="15">
        <v>726.33</v>
      </c>
      <c r="G47" s="15">
        <v>2251.62</v>
      </c>
    </row>
    <row r="48" spans="1:7" ht="15.75">
      <c r="A48" s="11" t="s">
        <v>168</v>
      </c>
      <c r="B48" s="12"/>
      <c r="C48" s="13" t="s">
        <v>45</v>
      </c>
      <c r="D48" s="13" t="s">
        <v>87</v>
      </c>
      <c r="E48" s="14">
        <v>0</v>
      </c>
      <c r="F48" s="15">
        <v>0</v>
      </c>
      <c r="G48" s="15">
        <v>0</v>
      </c>
    </row>
    <row r="49" spans="1:7" ht="30">
      <c r="A49" s="11" t="s">
        <v>39</v>
      </c>
      <c r="B49" s="12" t="s">
        <v>169</v>
      </c>
      <c r="C49" s="13" t="s">
        <v>170</v>
      </c>
      <c r="D49" s="13" t="s">
        <v>25</v>
      </c>
      <c r="E49" s="14">
        <v>9.8000000000000007</v>
      </c>
      <c r="F49" s="15">
        <v>54.480000000000004</v>
      </c>
      <c r="G49" s="15">
        <v>533.9</v>
      </c>
    </row>
    <row r="50" spans="1:7" ht="30">
      <c r="A50" s="11" t="s">
        <v>56</v>
      </c>
      <c r="B50" s="12" t="s">
        <v>171</v>
      </c>
      <c r="C50" s="13" t="s">
        <v>172</v>
      </c>
      <c r="D50" s="13" t="s">
        <v>25</v>
      </c>
      <c r="E50" s="14">
        <v>9.8000000000000007</v>
      </c>
      <c r="F50" s="15">
        <v>35.739999999999995</v>
      </c>
      <c r="G50" s="15">
        <v>350.25</v>
      </c>
    </row>
    <row r="51" spans="1:7" ht="30">
      <c r="A51" s="11" t="s">
        <v>57</v>
      </c>
      <c r="B51" s="12" t="s">
        <v>173</v>
      </c>
      <c r="C51" s="13" t="s">
        <v>174</v>
      </c>
      <c r="D51" s="13" t="s">
        <v>25</v>
      </c>
      <c r="E51" s="14">
        <v>9.8000000000000007</v>
      </c>
      <c r="F51" s="15">
        <v>6.54</v>
      </c>
      <c r="G51" s="15">
        <v>64.09</v>
      </c>
    </row>
    <row r="52" spans="1:7" ht="30">
      <c r="A52" s="11" t="s">
        <v>58</v>
      </c>
      <c r="B52" s="12" t="s">
        <v>175</v>
      </c>
      <c r="C52" s="13" t="s">
        <v>176</v>
      </c>
      <c r="D52" s="13" t="s">
        <v>25</v>
      </c>
      <c r="E52" s="14">
        <v>9.8000000000000007</v>
      </c>
      <c r="F52" s="15">
        <v>18.66</v>
      </c>
      <c r="G52" s="15">
        <v>182.86</v>
      </c>
    </row>
    <row r="53" spans="1:7" ht="15.75">
      <c r="A53" s="11" t="s">
        <v>177</v>
      </c>
      <c r="B53" s="12"/>
      <c r="C53" s="13" t="s">
        <v>178</v>
      </c>
      <c r="D53" s="13" t="s">
        <v>87</v>
      </c>
      <c r="E53" s="14">
        <v>0</v>
      </c>
      <c r="F53" s="15">
        <v>0</v>
      </c>
      <c r="G53" s="15">
        <v>0</v>
      </c>
    </row>
    <row r="54" spans="1:7" ht="60">
      <c r="A54" s="11" t="s">
        <v>40</v>
      </c>
      <c r="B54" s="12" t="s">
        <v>179</v>
      </c>
      <c r="C54" s="13" t="s">
        <v>180</v>
      </c>
      <c r="D54" s="13" t="s">
        <v>25</v>
      </c>
      <c r="E54" s="14">
        <v>56.16</v>
      </c>
      <c r="F54" s="15">
        <v>419.4</v>
      </c>
      <c r="G54" s="15">
        <v>23553.5</v>
      </c>
    </row>
    <row r="55" spans="1:7" ht="60">
      <c r="A55" s="11" t="s">
        <v>59</v>
      </c>
      <c r="B55" s="12" t="s">
        <v>181</v>
      </c>
      <c r="C55" s="13" t="s">
        <v>182</v>
      </c>
      <c r="D55" s="13" t="s">
        <v>25</v>
      </c>
      <c r="E55" s="14">
        <v>5.2</v>
      </c>
      <c r="F55" s="15">
        <v>1359.1</v>
      </c>
      <c r="G55" s="15">
        <v>7067.32</v>
      </c>
    </row>
    <row r="56" spans="1:7" ht="15.75">
      <c r="A56" s="11" t="s">
        <v>183</v>
      </c>
      <c r="B56" s="12"/>
      <c r="C56" s="13" t="s">
        <v>184</v>
      </c>
      <c r="D56" s="13" t="s">
        <v>87</v>
      </c>
      <c r="E56" s="14">
        <v>0</v>
      </c>
      <c r="F56" s="15">
        <v>0</v>
      </c>
      <c r="G56" s="15">
        <v>0</v>
      </c>
    </row>
    <row r="57" spans="1:7" ht="45">
      <c r="A57" s="11" t="s">
        <v>41</v>
      </c>
      <c r="B57" s="12" t="s">
        <v>185</v>
      </c>
      <c r="C57" s="13" t="s">
        <v>186</v>
      </c>
      <c r="D57" s="13" t="s">
        <v>25</v>
      </c>
      <c r="E57" s="14">
        <v>6</v>
      </c>
      <c r="F57" s="15">
        <v>102.4</v>
      </c>
      <c r="G57" s="15">
        <v>614.4</v>
      </c>
    </row>
    <row r="58" spans="1:7" ht="60">
      <c r="A58" s="11" t="s">
        <v>42</v>
      </c>
      <c r="B58" s="12" t="s">
        <v>187</v>
      </c>
      <c r="C58" s="13" t="s">
        <v>188</v>
      </c>
      <c r="D58" s="13" t="s">
        <v>25</v>
      </c>
      <c r="E58" s="14">
        <v>6</v>
      </c>
      <c r="F58" s="15">
        <v>8.61</v>
      </c>
      <c r="G58" s="15">
        <v>51.66</v>
      </c>
    </row>
    <row r="59" spans="1:7" ht="60">
      <c r="A59" s="11" t="s">
        <v>189</v>
      </c>
      <c r="B59" s="12" t="s">
        <v>190</v>
      </c>
      <c r="C59" s="13" t="s">
        <v>191</v>
      </c>
      <c r="D59" s="13" t="s">
        <v>25</v>
      </c>
      <c r="E59" s="14">
        <v>6</v>
      </c>
      <c r="F59" s="15">
        <v>71.84</v>
      </c>
      <c r="G59" s="15">
        <v>431.04</v>
      </c>
    </row>
    <row r="60" spans="1:7" ht="45">
      <c r="A60" s="11" t="s">
        <v>192</v>
      </c>
      <c r="B60" s="12" t="s">
        <v>193</v>
      </c>
      <c r="C60" s="13" t="s">
        <v>194</v>
      </c>
      <c r="D60" s="13" t="s">
        <v>25</v>
      </c>
      <c r="E60" s="14">
        <v>6</v>
      </c>
      <c r="F60" s="15">
        <v>17.96</v>
      </c>
      <c r="G60" s="15">
        <v>107.76</v>
      </c>
    </row>
    <row r="61" spans="1:7" ht="45">
      <c r="A61" s="11" t="s">
        <v>195</v>
      </c>
      <c r="B61" s="12" t="s">
        <v>76</v>
      </c>
      <c r="C61" s="13" t="s">
        <v>196</v>
      </c>
      <c r="D61" s="13" t="s">
        <v>25</v>
      </c>
      <c r="E61" s="14">
        <v>5.28</v>
      </c>
      <c r="F61" s="15">
        <v>5.53</v>
      </c>
      <c r="G61" s="15">
        <v>29.19</v>
      </c>
    </row>
    <row r="62" spans="1:7" ht="30">
      <c r="A62" s="11" t="s">
        <v>197</v>
      </c>
      <c r="B62" s="12" t="s">
        <v>68</v>
      </c>
      <c r="C62" s="13" t="s">
        <v>198</v>
      </c>
      <c r="D62" s="13" t="s">
        <v>25</v>
      </c>
      <c r="E62" s="14">
        <v>5.28</v>
      </c>
      <c r="F62" s="15">
        <v>15.879999999999999</v>
      </c>
      <c r="G62" s="15">
        <v>83.84</v>
      </c>
    </row>
    <row r="63" spans="1:7" ht="30">
      <c r="A63" s="11" t="s">
        <v>199</v>
      </c>
      <c r="B63" s="12"/>
      <c r="C63" s="13" t="s">
        <v>200</v>
      </c>
      <c r="D63" s="13" t="s">
        <v>35</v>
      </c>
      <c r="E63" s="14">
        <v>0</v>
      </c>
      <c r="F63" s="15">
        <v>363.85</v>
      </c>
      <c r="G63" s="15">
        <v>436.62</v>
      </c>
    </row>
    <row r="64" spans="1:7" ht="15.75">
      <c r="A64" s="11" t="s">
        <v>201</v>
      </c>
      <c r="B64" s="12"/>
      <c r="C64" s="13" t="s">
        <v>202</v>
      </c>
      <c r="D64" s="13" t="s">
        <v>87</v>
      </c>
      <c r="E64" s="14">
        <v>0</v>
      </c>
      <c r="F64" s="15"/>
      <c r="G64" s="15"/>
    </row>
    <row r="65" spans="1:7" ht="45">
      <c r="A65" s="11" t="s">
        <v>43</v>
      </c>
      <c r="B65" s="12" t="s">
        <v>203</v>
      </c>
      <c r="C65" s="13" t="s">
        <v>204</v>
      </c>
      <c r="D65" s="13" t="s">
        <v>25</v>
      </c>
      <c r="E65" s="14">
        <v>4.2</v>
      </c>
      <c r="F65" s="15">
        <v>276.02</v>
      </c>
      <c r="G65" s="15">
        <v>1159.28</v>
      </c>
    </row>
    <row r="66" spans="1:7" ht="15.75">
      <c r="A66" s="11" t="s">
        <v>60</v>
      </c>
      <c r="B66" s="12" t="s">
        <v>205</v>
      </c>
      <c r="C66" s="13" t="s">
        <v>206</v>
      </c>
      <c r="D66" s="13" t="s">
        <v>25</v>
      </c>
      <c r="E66" s="14">
        <v>2.16</v>
      </c>
      <c r="F66" s="15">
        <v>139.72</v>
      </c>
      <c r="G66" s="15">
        <v>301.79000000000002</v>
      </c>
    </row>
    <row r="67" spans="1:7" ht="15.75">
      <c r="A67" s="11" t="s">
        <v>61</v>
      </c>
      <c r="B67" s="12" t="s">
        <v>207</v>
      </c>
      <c r="C67" s="13" t="s">
        <v>208</v>
      </c>
      <c r="D67" s="13" t="s">
        <v>25</v>
      </c>
      <c r="E67" s="14">
        <v>1.38</v>
      </c>
      <c r="F67" s="15">
        <v>9.0500000000000007</v>
      </c>
      <c r="G67" s="15">
        <v>12.48</v>
      </c>
    </row>
    <row r="68" spans="1:7" ht="30">
      <c r="A68" s="11" t="s">
        <v>209</v>
      </c>
      <c r="B68" s="12" t="s">
        <v>210</v>
      </c>
      <c r="C68" s="13" t="s">
        <v>211</v>
      </c>
      <c r="D68" s="13" t="s">
        <v>25</v>
      </c>
      <c r="E68" s="14">
        <v>0.4</v>
      </c>
      <c r="F68" s="15">
        <v>53.92</v>
      </c>
      <c r="G68" s="15">
        <v>21.56</v>
      </c>
    </row>
    <row r="69" spans="1:7" ht="15.75">
      <c r="A69" s="11" t="s">
        <v>212</v>
      </c>
      <c r="B69" s="12"/>
      <c r="C69" s="13" t="s">
        <v>79</v>
      </c>
      <c r="D69" s="13" t="s">
        <v>87</v>
      </c>
      <c r="E69" s="14">
        <v>0</v>
      </c>
      <c r="F69" s="15"/>
      <c r="G69" s="15"/>
    </row>
    <row r="70" spans="1:7" ht="60">
      <c r="A70" s="11" t="s">
        <v>44</v>
      </c>
      <c r="B70" s="12" t="s">
        <v>213</v>
      </c>
      <c r="C70" s="13" t="s">
        <v>214</v>
      </c>
      <c r="D70" s="13" t="s">
        <v>19</v>
      </c>
      <c r="E70" s="14">
        <v>1</v>
      </c>
      <c r="F70" s="15">
        <v>2895.27</v>
      </c>
      <c r="G70" s="15">
        <v>2895.27</v>
      </c>
    </row>
    <row r="71" spans="1:7" ht="15.75">
      <c r="A71" s="11" t="s">
        <v>215</v>
      </c>
      <c r="B71" s="12"/>
      <c r="C71" s="13" t="s">
        <v>216</v>
      </c>
      <c r="D71" s="13" t="s">
        <v>87</v>
      </c>
      <c r="E71" s="14"/>
      <c r="F71" s="15"/>
      <c r="G71" s="15"/>
    </row>
    <row r="72" spans="1:7" ht="15.75">
      <c r="A72" s="11" t="s">
        <v>217</v>
      </c>
      <c r="B72" s="12"/>
      <c r="C72" s="13" t="s">
        <v>77</v>
      </c>
      <c r="D72" s="13" t="s">
        <v>87</v>
      </c>
      <c r="E72" s="14"/>
      <c r="F72" s="15"/>
      <c r="G72" s="15"/>
    </row>
    <row r="73" spans="1:7" ht="75">
      <c r="A73" s="11" t="s">
        <v>218</v>
      </c>
      <c r="B73" s="12" t="s">
        <v>219</v>
      </c>
      <c r="C73" s="13" t="s">
        <v>220</v>
      </c>
      <c r="D73" s="13" t="s">
        <v>35</v>
      </c>
      <c r="E73" s="14">
        <v>910</v>
      </c>
      <c r="F73" s="15">
        <v>275.02999999999997</v>
      </c>
      <c r="G73" s="15">
        <v>250277.3</v>
      </c>
    </row>
    <row r="74" spans="1:7" ht="75">
      <c r="A74" s="11" t="s">
        <v>221</v>
      </c>
      <c r="B74" s="12" t="s">
        <v>222</v>
      </c>
      <c r="C74" s="13" t="s">
        <v>223</v>
      </c>
      <c r="D74" s="13" t="s">
        <v>35</v>
      </c>
      <c r="E74" s="14">
        <v>99.9</v>
      </c>
      <c r="F74" s="15">
        <v>359.65</v>
      </c>
      <c r="G74" s="15">
        <v>35929.03</v>
      </c>
    </row>
    <row r="75" spans="1:7" ht="15.75">
      <c r="A75" s="11" t="s">
        <v>224</v>
      </c>
      <c r="B75" s="12"/>
      <c r="C75" s="13" t="s">
        <v>80</v>
      </c>
      <c r="D75" s="13" t="s">
        <v>87</v>
      </c>
      <c r="E75" s="14">
        <v>0</v>
      </c>
      <c r="F75" s="15"/>
      <c r="G75" s="15"/>
    </row>
    <row r="76" spans="1:7" ht="105">
      <c r="A76" s="11" t="s">
        <v>225</v>
      </c>
      <c r="B76" s="12" t="s">
        <v>226</v>
      </c>
      <c r="C76" s="13" t="s">
        <v>227</v>
      </c>
      <c r="D76" s="13" t="s">
        <v>35</v>
      </c>
      <c r="E76" s="14">
        <v>67.5</v>
      </c>
      <c r="F76" s="15">
        <v>153.64999999999998</v>
      </c>
      <c r="G76" s="15">
        <v>10371.370000000001</v>
      </c>
    </row>
    <row r="77" spans="1:7" ht="60">
      <c r="A77" s="11" t="s">
        <v>228</v>
      </c>
      <c r="B77" s="12" t="s">
        <v>229</v>
      </c>
      <c r="C77" s="13" t="s">
        <v>230</v>
      </c>
      <c r="D77" s="13" t="s">
        <v>35</v>
      </c>
      <c r="E77" s="14">
        <v>3.2</v>
      </c>
      <c r="F77" s="15">
        <v>227.48000000000002</v>
      </c>
      <c r="G77" s="15">
        <v>727.93</v>
      </c>
    </row>
    <row r="78" spans="1:7" ht="60">
      <c r="A78" s="11" t="s">
        <v>231</v>
      </c>
      <c r="B78" s="12" t="s">
        <v>232</v>
      </c>
      <c r="C78" s="13" t="s">
        <v>233</v>
      </c>
      <c r="D78" s="13" t="s">
        <v>35</v>
      </c>
      <c r="E78" s="14">
        <v>5.8</v>
      </c>
      <c r="F78" s="15">
        <v>283.92</v>
      </c>
      <c r="G78" s="15">
        <v>1646.73</v>
      </c>
    </row>
    <row r="79" spans="1:7" ht="30">
      <c r="A79" s="11" t="s">
        <v>234</v>
      </c>
      <c r="B79" s="12" t="s">
        <v>235</v>
      </c>
      <c r="C79" s="13" t="s">
        <v>236</v>
      </c>
      <c r="D79" s="13" t="s">
        <v>19</v>
      </c>
      <c r="E79" s="14">
        <v>5</v>
      </c>
      <c r="F79" s="15">
        <v>209.83</v>
      </c>
      <c r="G79" s="15">
        <v>1049.1500000000001</v>
      </c>
    </row>
    <row r="80" spans="1:7" ht="30">
      <c r="A80" s="11" t="s">
        <v>237</v>
      </c>
      <c r="B80" s="12" t="s">
        <v>238</v>
      </c>
      <c r="C80" s="13" t="s">
        <v>239</v>
      </c>
      <c r="D80" s="13" t="s">
        <v>19</v>
      </c>
      <c r="E80" s="14">
        <v>1</v>
      </c>
      <c r="F80" s="15">
        <v>108.5</v>
      </c>
      <c r="G80" s="15">
        <v>108.5</v>
      </c>
    </row>
    <row r="81" spans="1:7" ht="30">
      <c r="A81" s="11" t="s">
        <v>240</v>
      </c>
      <c r="B81" s="12" t="s">
        <v>241</v>
      </c>
      <c r="C81" s="13" t="s">
        <v>242</v>
      </c>
      <c r="D81" s="13" t="s">
        <v>19</v>
      </c>
      <c r="E81" s="14">
        <v>1</v>
      </c>
      <c r="F81" s="15">
        <v>192.34</v>
      </c>
      <c r="G81" s="15">
        <v>192.34</v>
      </c>
    </row>
    <row r="82" spans="1:7" ht="30">
      <c r="A82" s="11" t="s">
        <v>243</v>
      </c>
      <c r="B82" s="12" t="s">
        <v>244</v>
      </c>
      <c r="C82" s="13" t="s">
        <v>245</v>
      </c>
      <c r="D82" s="13" t="s">
        <v>19</v>
      </c>
      <c r="E82" s="14">
        <v>1</v>
      </c>
      <c r="F82" s="15">
        <v>108.58</v>
      </c>
      <c r="G82" s="15">
        <v>108.58</v>
      </c>
    </row>
    <row r="83" spans="1:7" ht="30">
      <c r="A83" s="11" t="s">
        <v>246</v>
      </c>
      <c r="B83" s="12" t="s">
        <v>247</v>
      </c>
      <c r="C83" s="13" t="s">
        <v>248</v>
      </c>
      <c r="D83" s="13" t="s">
        <v>19</v>
      </c>
      <c r="E83" s="14">
        <v>1</v>
      </c>
      <c r="F83" s="15">
        <v>185.68</v>
      </c>
      <c r="G83" s="15">
        <v>185.68</v>
      </c>
    </row>
    <row r="84" spans="1:7" ht="60">
      <c r="A84" s="11" t="s">
        <v>249</v>
      </c>
      <c r="B84" s="12" t="s">
        <v>250</v>
      </c>
      <c r="C84" s="13" t="s">
        <v>251</v>
      </c>
      <c r="D84" s="13" t="s">
        <v>19</v>
      </c>
      <c r="E84" s="14">
        <v>12</v>
      </c>
      <c r="F84" s="15">
        <v>102.35</v>
      </c>
      <c r="G84" s="15">
        <v>1228.2</v>
      </c>
    </row>
    <row r="85" spans="1:7" ht="45">
      <c r="A85" s="11" t="s">
        <v>252</v>
      </c>
      <c r="B85" s="12" t="s">
        <v>253</v>
      </c>
      <c r="C85" s="13" t="s">
        <v>254</v>
      </c>
      <c r="D85" s="13" t="s">
        <v>35</v>
      </c>
      <c r="E85" s="14">
        <v>35.1</v>
      </c>
      <c r="F85" s="15">
        <v>293.55</v>
      </c>
      <c r="G85" s="15">
        <v>10303.6</v>
      </c>
    </row>
    <row r="86" spans="1:7" ht="15.75">
      <c r="A86" s="11" t="s">
        <v>255</v>
      </c>
      <c r="B86" s="12"/>
      <c r="C86" s="13" t="s">
        <v>256</v>
      </c>
      <c r="D86" s="13" t="s">
        <v>87</v>
      </c>
      <c r="E86" s="14"/>
      <c r="F86" s="15"/>
      <c r="G86" s="15"/>
    </row>
    <row r="87" spans="1:7" ht="45">
      <c r="A87" s="11" t="s">
        <v>257</v>
      </c>
      <c r="B87" s="12" t="s">
        <v>258</v>
      </c>
      <c r="C87" s="13" t="s">
        <v>259</v>
      </c>
      <c r="D87" s="13" t="s">
        <v>19</v>
      </c>
      <c r="E87" s="14">
        <v>2</v>
      </c>
      <c r="F87" s="15">
        <v>447.93</v>
      </c>
      <c r="G87" s="15">
        <v>895.86</v>
      </c>
    </row>
    <row r="88" spans="1:7" ht="30">
      <c r="A88" s="11" t="s">
        <v>260</v>
      </c>
      <c r="B88" s="12" t="s">
        <v>261</v>
      </c>
      <c r="C88" s="13" t="s">
        <v>262</v>
      </c>
      <c r="D88" s="13" t="s">
        <v>19</v>
      </c>
      <c r="E88" s="14">
        <v>0</v>
      </c>
      <c r="F88" s="15">
        <v>405.20000000000005</v>
      </c>
      <c r="G88" s="15">
        <v>405.2</v>
      </c>
    </row>
    <row r="89" spans="1:7" ht="15.75">
      <c r="A89" s="11" t="s">
        <v>263</v>
      </c>
      <c r="B89" s="12"/>
      <c r="C89" s="13" t="s">
        <v>264</v>
      </c>
      <c r="D89" s="13" t="s">
        <v>87</v>
      </c>
      <c r="E89" s="14"/>
      <c r="F89" s="15"/>
      <c r="G89" s="15"/>
    </row>
    <row r="90" spans="1:7" ht="60">
      <c r="A90" s="11" t="s">
        <v>265</v>
      </c>
      <c r="B90" s="12" t="s">
        <v>266</v>
      </c>
      <c r="C90" s="13" t="s">
        <v>267</v>
      </c>
      <c r="D90" s="13" t="s">
        <v>19</v>
      </c>
      <c r="E90" s="14">
        <v>1</v>
      </c>
      <c r="F90" s="15">
        <v>21206.07</v>
      </c>
      <c r="G90" s="15">
        <v>21206.07</v>
      </c>
    </row>
    <row r="91" spans="1:7" ht="15.75">
      <c r="A91" s="11" t="s">
        <v>268</v>
      </c>
      <c r="B91" s="12"/>
      <c r="C91" s="13" t="s">
        <v>269</v>
      </c>
      <c r="D91" s="13"/>
      <c r="E91" s="14"/>
      <c r="F91" s="15"/>
      <c r="G91" s="15"/>
    </row>
    <row r="92" spans="1:7" ht="15.75">
      <c r="A92" s="11" t="s">
        <v>270</v>
      </c>
      <c r="B92" s="12"/>
      <c r="C92" s="13" t="s">
        <v>77</v>
      </c>
      <c r="D92" s="13"/>
      <c r="E92" s="14"/>
      <c r="F92" s="15"/>
      <c r="G92" s="15"/>
    </row>
    <row r="93" spans="1:7" ht="60">
      <c r="A93" s="11" t="s">
        <v>271</v>
      </c>
      <c r="B93" s="12" t="s">
        <v>272</v>
      </c>
      <c r="C93" s="13" t="s">
        <v>273</v>
      </c>
      <c r="D93" s="13" t="s">
        <v>35</v>
      </c>
      <c r="E93" s="14">
        <v>3.3</v>
      </c>
      <c r="F93" s="15">
        <v>79.83</v>
      </c>
      <c r="G93" s="15">
        <v>263.43</v>
      </c>
    </row>
    <row r="94" spans="1:7" ht="60">
      <c r="A94" s="11" t="s">
        <v>274</v>
      </c>
      <c r="B94" s="12" t="s">
        <v>275</v>
      </c>
      <c r="C94" s="13" t="s">
        <v>276</v>
      </c>
      <c r="D94" s="13" t="s">
        <v>35</v>
      </c>
      <c r="E94" s="14">
        <v>7.3</v>
      </c>
      <c r="F94" s="15">
        <v>98.81</v>
      </c>
      <c r="G94" s="15">
        <v>721.31</v>
      </c>
    </row>
    <row r="95" spans="1:7" ht="15.75">
      <c r="A95" s="11" t="s">
        <v>277</v>
      </c>
      <c r="B95" s="12"/>
      <c r="C95" s="13" t="s">
        <v>278</v>
      </c>
      <c r="D95" s="13" t="s">
        <v>87</v>
      </c>
      <c r="E95" s="14">
        <v>0</v>
      </c>
      <c r="F95" s="15"/>
      <c r="G95" s="15"/>
    </row>
    <row r="96" spans="1:7" ht="60">
      <c r="A96" s="11" t="s">
        <v>279</v>
      </c>
      <c r="B96" s="12" t="s">
        <v>280</v>
      </c>
      <c r="C96" s="13" t="s">
        <v>281</v>
      </c>
      <c r="D96" s="13" t="s">
        <v>19</v>
      </c>
      <c r="E96" s="14">
        <v>0</v>
      </c>
      <c r="F96" s="15">
        <v>178.53</v>
      </c>
      <c r="G96" s="15">
        <v>714.12</v>
      </c>
    </row>
    <row r="97" spans="1:7" ht="30">
      <c r="A97" s="11" t="s">
        <v>282</v>
      </c>
      <c r="B97" s="12" t="s">
        <v>78</v>
      </c>
      <c r="C97" s="13" t="s">
        <v>283</v>
      </c>
      <c r="D97" s="13" t="s">
        <v>19</v>
      </c>
      <c r="E97" s="14">
        <v>4</v>
      </c>
      <c r="F97" s="15">
        <v>157.23000000000002</v>
      </c>
      <c r="G97" s="15">
        <v>628.91999999999996</v>
      </c>
    </row>
    <row r="98" spans="1:7" ht="30">
      <c r="A98" s="11" t="s">
        <v>284</v>
      </c>
      <c r="B98" s="12" t="s">
        <v>285</v>
      </c>
      <c r="C98" s="13" t="s">
        <v>286</v>
      </c>
      <c r="D98" s="13" t="s">
        <v>19</v>
      </c>
      <c r="E98" s="14">
        <v>0</v>
      </c>
      <c r="F98" s="15">
        <v>54.7</v>
      </c>
      <c r="G98" s="15">
        <v>711.1</v>
      </c>
    </row>
    <row r="99" spans="1:7" ht="60">
      <c r="A99" s="11" t="s">
        <v>287</v>
      </c>
      <c r="B99" s="12" t="s">
        <v>288</v>
      </c>
      <c r="C99" s="13" t="s">
        <v>289</v>
      </c>
      <c r="D99" s="13" t="s">
        <v>19</v>
      </c>
      <c r="E99" s="14">
        <v>3</v>
      </c>
      <c r="F99" s="15">
        <v>13.02</v>
      </c>
      <c r="G99" s="15">
        <v>39.06</v>
      </c>
    </row>
    <row r="100" spans="1:7" ht="15.75">
      <c r="A100" s="11" t="s">
        <v>290</v>
      </c>
      <c r="B100" s="12"/>
      <c r="C100" s="13" t="s">
        <v>291</v>
      </c>
      <c r="D100" s="13" t="s">
        <v>87</v>
      </c>
      <c r="E100" s="14">
        <v>0</v>
      </c>
      <c r="F100" s="15">
        <v>0</v>
      </c>
      <c r="G100" s="15">
        <v>0</v>
      </c>
    </row>
    <row r="101" spans="1:7" ht="30">
      <c r="A101" s="11" t="s">
        <v>62</v>
      </c>
      <c r="B101" s="12" t="s">
        <v>292</v>
      </c>
      <c r="C101" s="13" t="s">
        <v>293</v>
      </c>
      <c r="D101" s="13" t="s">
        <v>25</v>
      </c>
      <c r="E101" s="14">
        <v>96.36</v>
      </c>
      <c r="F101" s="15">
        <v>3.64</v>
      </c>
      <c r="G101" s="15">
        <v>350.75</v>
      </c>
    </row>
    <row r="102" spans="1:7" ht="15.75">
      <c r="A102" s="11" t="s">
        <v>63</v>
      </c>
      <c r="B102" s="12" t="s">
        <v>81</v>
      </c>
      <c r="C102" s="13" t="s">
        <v>294</v>
      </c>
      <c r="D102" s="13" t="s">
        <v>25</v>
      </c>
      <c r="E102" s="14">
        <v>22.02</v>
      </c>
      <c r="F102" s="15">
        <v>3.9</v>
      </c>
      <c r="G102" s="15">
        <v>325.41000000000003</v>
      </c>
    </row>
    <row r="103" spans="1:7" ht="30">
      <c r="A103" s="11" t="s">
        <v>64</v>
      </c>
      <c r="B103" s="12" t="s">
        <v>295</v>
      </c>
      <c r="C103" s="13" t="s">
        <v>296</v>
      </c>
      <c r="D103" s="13" t="s">
        <v>19</v>
      </c>
      <c r="E103" s="14">
        <v>0</v>
      </c>
      <c r="F103" s="15">
        <v>1629.65</v>
      </c>
      <c r="G103" s="15">
        <v>1629.65</v>
      </c>
    </row>
    <row r="104" spans="1:7" ht="15.75" customHeight="1" thickBot="1">
      <c r="A104" s="50" t="s">
        <v>65</v>
      </c>
      <c r="B104" s="50"/>
      <c r="C104" s="50"/>
      <c r="D104" s="50"/>
      <c r="E104" s="50"/>
      <c r="F104" s="50"/>
      <c r="G104" s="49">
        <f>SUM(G11:G103)</f>
        <v>499488.99</v>
      </c>
    </row>
    <row r="105" spans="1:7" ht="15.75" customHeight="1" thickBot="1">
      <c r="A105" s="43" t="s">
        <v>69</v>
      </c>
      <c r="B105" s="44"/>
      <c r="C105" s="44"/>
      <c r="D105" s="44"/>
      <c r="E105" s="44"/>
      <c r="F105" s="44"/>
      <c r="G105" s="45"/>
    </row>
    <row r="106" spans="1:7" ht="15.75">
      <c r="A106" s="20" t="s">
        <v>297</v>
      </c>
      <c r="B106" s="20" t="s">
        <v>298</v>
      </c>
      <c r="C106" s="21" t="s">
        <v>299</v>
      </c>
      <c r="D106" s="21" t="s">
        <v>300</v>
      </c>
      <c r="E106" s="16" t="s">
        <v>11</v>
      </c>
      <c r="F106" s="19" t="s">
        <v>13</v>
      </c>
      <c r="G106" s="19" t="s">
        <v>318</v>
      </c>
    </row>
    <row r="107" spans="1:7" ht="15.75">
      <c r="A107" s="11" t="s">
        <v>215</v>
      </c>
      <c r="B107" s="11"/>
      <c r="C107" s="10" t="s">
        <v>216</v>
      </c>
      <c r="D107" s="10" t="s">
        <v>87</v>
      </c>
      <c r="E107" s="16"/>
      <c r="F107" s="15">
        <v>0</v>
      </c>
      <c r="G107" s="15"/>
    </row>
    <row r="108" spans="1:7" ht="15.75">
      <c r="A108" s="11" t="s">
        <v>217</v>
      </c>
      <c r="B108" s="11"/>
      <c r="C108" s="10" t="s">
        <v>77</v>
      </c>
      <c r="D108" s="10" t="s">
        <v>87</v>
      </c>
      <c r="E108" s="16"/>
      <c r="F108" s="15">
        <v>0</v>
      </c>
      <c r="G108" s="15"/>
    </row>
    <row r="109" spans="1:7" ht="94.5">
      <c r="A109" s="11" t="s">
        <v>218</v>
      </c>
      <c r="B109" s="11"/>
      <c r="C109" s="10" t="s">
        <v>220</v>
      </c>
      <c r="D109" s="10" t="s">
        <v>35</v>
      </c>
      <c r="E109" s="16">
        <v>290</v>
      </c>
      <c r="F109" s="15">
        <v>275.02999999999997</v>
      </c>
      <c r="G109" s="15">
        <f>TRUNC(E109*F109,2)</f>
        <v>79758.7</v>
      </c>
    </row>
    <row r="110" spans="1:7" ht="15.75">
      <c r="A110" s="11" t="s">
        <v>255</v>
      </c>
      <c r="B110" s="11"/>
      <c r="C110" s="10" t="s">
        <v>256</v>
      </c>
      <c r="D110" s="10" t="s">
        <v>87</v>
      </c>
      <c r="E110" s="16"/>
      <c r="F110" s="15">
        <v>0</v>
      </c>
      <c r="G110" s="15">
        <f t="shared" ref="G110:G111" si="0">TRUNC(E110*F110,2)</f>
        <v>0</v>
      </c>
    </row>
    <row r="111" spans="1:7" ht="47.25">
      <c r="A111" s="11" t="s">
        <v>257</v>
      </c>
      <c r="B111" s="11" t="s">
        <v>258</v>
      </c>
      <c r="C111" s="10" t="s">
        <v>259</v>
      </c>
      <c r="D111" s="10" t="s">
        <v>19</v>
      </c>
      <c r="E111" s="16">
        <v>2</v>
      </c>
      <c r="F111" s="15">
        <v>447.93</v>
      </c>
      <c r="G111" s="15">
        <f t="shared" si="0"/>
        <v>895.86</v>
      </c>
    </row>
    <row r="112" spans="1:7" ht="15.75">
      <c r="A112" s="11" t="s">
        <v>268</v>
      </c>
      <c r="B112" s="11"/>
      <c r="C112" s="10" t="s">
        <v>269</v>
      </c>
      <c r="D112" s="10" t="s">
        <v>87</v>
      </c>
      <c r="E112" s="16"/>
      <c r="F112" s="15">
        <v>0</v>
      </c>
      <c r="G112" s="15">
        <f>TRUNC(E112*F112,2)</f>
        <v>0</v>
      </c>
    </row>
    <row r="113" spans="1:7" ht="15.75">
      <c r="A113" s="11" t="s">
        <v>270</v>
      </c>
      <c r="B113" s="11"/>
      <c r="C113" s="10" t="s">
        <v>77</v>
      </c>
      <c r="D113" s="10" t="s">
        <v>87</v>
      </c>
      <c r="E113" s="17"/>
      <c r="F113" s="15">
        <v>0</v>
      </c>
      <c r="G113" s="15">
        <f>TRUNC(E113*F113,2)</f>
        <v>0</v>
      </c>
    </row>
    <row r="114" spans="1:7" ht="60">
      <c r="A114" s="7" t="s">
        <v>274</v>
      </c>
      <c r="B114" s="3"/>
      <c r="C114" s="8" t="s">
        <v>276</v>
      </c>
      <c r="D114" s="3" t="s">
        <v>35</v>
      </c>
      <c r="E114" s="9">
        <v>7.7</v>
      </c>
      <c r="F114" s="18">
        <v>98.81</v>
      </c>
      <c r="G114" s="15">
        <f>TRUNC(E114*F114,2)</f>
        <v>760.83</v>
      </c>
    </row>
    <row r="115" spans="1:7">
      <c r="A115" s="4"/>
      <c r="B115" s="5"/>
      <c r="C115" s="6" t="s">
        <v>301</v>
      </c>
      <c r="D115" s="5" t="s">
        <v>87</v>
      </c>
      <c r="E115" s="9"/>
      <c r="F115" s="18">
        <v>0</v>
      </c>
      <c r="G115" s="15">
        <f t="shared" ref="G115:G122" si="1">TRUNC(E115*F115,2)</f>
        <v>0</v>
      </c>
    </row>
    <row r="116" spans="1:7" ht="45">
      <c r="A116" s="4" t="s">
        <v>302</v>
      </c>
      <c r="B116" s="5"/>
      <c r="C116" s="6" t="s">
        <v>303</v>
      </c>
      <c r="D116" s="5" t="s">
        <v>304</v>
      </c>
      <c r="E116" s="9">
        <v>120</v>
      </c>
      <c r="F116" s="18">
        <v>28.26</v>
      </c>
      <c r="G116" s="15">
        <f t="shared" si="1"/>
        <v>3391.2</v>
      </c>
    </row>
    <row r="117" spans="1:7" ht="30">
      <c r="A117" s="4" t="s">
        <v>305</v>
      </c>
      <c r="B117" s="5"/>
      <c r="C117" s="6" t="s">
        <v>306</v>
      </c>
      <c r="D117" s="5" t="s">
        <v>19</v>
      </c>
      <c r="E117" s="9">
        <v>2</v>
      </c>
      <c r="F117" s="18">
        <v>6497.1799999999994</v>
      </c>
      <c r="G117" s="15">
        <f t="shared" si="1"/>
        <v>12994.36</v>
      </c>
    </row>
    <row r="118" spans="1:7">
      <c r="A118" s="7" t="s">
        <v>307</v>
      </c>
      <c r="B118" s="3"/>
      <c r="C118" s="8" t="s">
        <v>308</v>
      </c>
      <c r="D118" s="3" t="s">
        <v>304</v>
      </c>
      <c r="E118" s="9">
        <v>60</v>
      </c>
      <c r="F118" s="18">
        <v>12.23</v>
      </c>
      <c r="G118" s="15">
        <f t="shared" si="1"/>
        <v>733.8</v>
      </c>
    </row>
    <row r="119" spans="1:7">
      <c r="A119" s="4" t="s">
        <v>309</v>
      </c>
      <c r="B119" s="5"/>
      <c r="C119" s="6" t="s">
        <v>310</v>
      </c>
      <c r="D119" s="5" t="s">
        <v>304</v>
      </c>
      <c r="E119" s="9">
        <v>60</v>
      </c>
      <c r="F119" s="18">
        <v>14.530000000000001</v>
      </c>
      <c r="G119" s="15">
        <f t="shared" si="1"/>
        <v>871.8</v>
      </c>
    </row>
    <row r="120" spans="1:7" ht="30">
      <c r="A120" s="4" t="s">
        <v>311</v>
      </c>
      <c r="B120" s="5"/>
      <c r="C120" s="6" t="s">
        <v>312</v>
      </c>
      <c r="D120" s="5" t="s">
        <v>19</v>
      </c>
      <c r="E120" s="9">
        <v>80</v>
      </c>
      <c r="F120" s="18">
        <v>39.180000000000007</v>
      </c>
      <c r="G120" s="15">
        <f t="shared" si="1"/>
        <v>3134.4</v>
      </c>
    </row>
    <row r="121" spans="1:7" ht="30">
      <c r="A121" s="4" t="s">
        <v>313</v>
      </c>
      <c r="B121" s="5"/>
      <c r="C121" s="6" t="s">
        <v>314</v>
      </c>
      <c r="D121" s="5" t="s">
        <v>19</v>
      </c>
      <c r="E121" s="9">
        <v>64</v>
      </c>
      <c r="F121" s="18">
        <v>54.230000000000004</v>
      </c>
      <c r="G121" s="15">
        <f t="shared" si="1"/>
        <v>3470.72</v>
      </c>
    </row>
    <row r="122" spans="1:7">
      <c r="A122" s="4" t="s">
        <v>315</v>
      </c>
      <c r="B122" s="5"/>
      <c r="C122" s="6" t="s">
        <v>316</v>
      </c>
      <c r="D122" s="5" t="s">
        <v>317</v>
      </c>
      <c r="E122" s="9">
        <v>18.7</v>
      </c>
      <c r="F122" s="18">
        <v>213.31</v>
      </c>
      <c r="G122" s="15">
        <f t="shared" si="1"/>
        <v>3988.89</v>
      </c>
    </row>
    <row r="123" spans="1:7">
      <c r="A123" s="51"/>
      <c r="B123" s="51"/>
      <c r="C123" s="51" t="s">
        <v>70</v>
      </c>
      <c r="D123" s="51"/>
      <c r="E123" s="51"/>
      <c r="F123" s="51"/>
      <c r="G123" s="52">
        <f>SUM(G107:G122)</f>
        <v>110000.56</v>
      </c>
    </row>
  </sheetData>
  <mergeCells count="19">
    <mergeCell ref="F8:G8"/>
    <mergeCell ref="A104:F104"/>
    <mergeCell ref="A105:G105"/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</mergeCells>
  <conditionalFormatting sqref="A115:A116">
    <cfRule type="duplicateValues" dxfId="2" priority="116"/>
  </conditionalFormatting>
  <conditionalFormatting sqref="A117">
    <cfRule type="duplicateValues" dxfId="1" priority="115"/>
  </conditionalFormatting>
  <conditionalFormatting sqref="A114 A118:A122">
    <cfRule type="duplicateValues" dxfId="0" priority="1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2026-05-25T13:13:34Z</dcterms:modified>
</cp:coreProperties>
</file>