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15"/>
  </bookViews>
  <sheets>
    <sheet name="Plan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1" l="1"/>
  <c r="G13" i="1"/>
  <c r="G15" i="1"/>
  <c r="G16" i="1"/>
  <c r="G17" i="1"/>
  <c r="G18" i="1"/>
  <c r="G19" i="1"/>
  <c r="G21" i="1"/>
  <c r="G23" i="1"/>
  <c r="G24" i="1"/>
  <c r="G25" i="1"/>
  <c r="G26" i="1"/>
  <c r="G27" i="1"/>
  <c r="G28" i="1"/>
  <c r="G30" i="1"/>
  <c r="G31" i="1"/>
  <c r="G32" i="1"/>
  <c r="G33" i="1"/>
  <c r="G34" i="1"/>
  <c r="G35" i="1"/>
  <c r="G36" i="1"/>
  <c r="G37" i="1"/>
  <c r="G38" i="1"/>
  <c r="G39" i="1"/>
  <c r="G40" i="1"/>
  <c r="G41" i="1"/>
  <c r="G43" i="1"/>
  <c r="G44" i="1"/>
  <c r="G45" i="1"/>
  <c r="G46" i="1"/>
  <c r="G47" i="1"/>
  <c r="G48" i="1"/>
  <c r="G49" i="1"/>
  <c r="G51" i="1"/>
  <c r="G52" i="1"/>
  <c r="G53" i="1"/>
  <c r="G54" i="1"/>
  <c r="G55" i="1"/>
  <c r="G57" i="1"/>
  <c r="G59" i="1"/>
  <c r="G60" i="1"/>
  <c r="G62" i="1"/>
  <c r="G63" i="1"/>
  <c r="G64" i="1"/>
  <c r="G65" i="1"/>
  <c r="G66" i="1"/>
  <c r="G68" i="1"/>
  <c r="G69" i="1"/>
  <c r="G70" i="1"/>
  <c r="G71" i="1"/>
  <c r="G72" i="1"/>
  <c r="G73" i="1"/>
  <c r="G74" i="1"/>
  <c r="G75" i="1"/>
  <c r="G76" i="1"/>
  <c r="G77" i="1"/>
  <c r="G78" i="1"/>
  <c r="G79" i="1"/>
  <c r="G81" i="1"/>
  <c r="G82" i="1"/>
  <c r="G84" i="1"/>
  <c r="G85" i="1"/>
  <c r="G86" i="1"/>
  <c r="G87" i="1"/>
  <c r="G88" i="1"/>
  <c r="G89" i="1"/>
  <c r="G90" i="1"/>
  <c r="G92" i="1"/>
  <c r="G93" i="1"/>
  <c r="G94" i="1"/>
  <c r="G95" i="1"/>
  <c r="G96" i="1"/>
  <c r="G97" i="1"/>
  <c r="G98" i="1"/>
  <c r="G99" i="1"/>
  <c r="G100" i="1"/>
  <c r="G101" i="1"/>
  <c r="G102" i="1"/>
  <c r="G103" i="1"/>
  <c r="G104" i="1"/>
  <c r="G105" i="1"/>
  <c r="G106" i="1"/>
  <c r="G107" i="1"/>
  <c r="G108" i="1"/>
  <c r="G109" i="1"/>
  <c r="G110" i="1"/>
  <c r="G111" i="1"/>
  <c r="G112" i="1"/>
  <c r="G113" i="1"/>
  <c r="G114" i="1"/>
  <c r="G116" i="1"/>
  <c r="G117" i="1"/>
  <c r="G118" i="1"/>
  <c r="G119" i="1"/>
  <c r="G120" i="1"/>
  <c r="G121" i="1"/>
  <c r="G123" i="1"/>
  <c r="G124" i="1"/>
  <c r="G125" i="1"/>
  <c r="G127" i="1"/>
  <c r="G128" i="1"/>
  <c r="G130" i="1"/>
  <c r="G131" i="1"/>
  <c r="G132" i="1"/>
  <c r="G133" i="1"/>
  <c r="G134" i="1"/>
  <c r="G135" i="1"/>
  <c r="G136" i="1"/>
  <c r="G137" i="1"/>
  <c r="G138" i="1"/>
  <c r="G139" i="1"/>
  <c r="G140" i="1"/>
  <c r="G142" i="1"/>
  <c r="G143" i="1"/>
  <c r="G144" i="1"/>
  <c r="G145" i="1"/>
  <c r="G146" i="1"/>
  <c r="G147" i="1"/>
  <c r="G148" i="1"/>
  <c r="G149" i="1"/>
  <c r="G150" i="1"/>
  <c r="G151" i="1"/>
  <c r="G152" i="1"/>
  <c r="G153" i="1"/>
  <c r="G154" i="1"/>
  <c r="G156" i="1"/>
  <c r="G157" i="1"/>
  <c r="G158" i="1"/>
  <c r="G159" i="1"/>
  <c r="G160" i="1"/>
  <c r="G163" i="1"/>
  <c r="G164" i="1"/>
  <c r="G165" i="1"/>
  <c r="G166" i="1"/>
  <c r="G167" i="1"/>
  <c r="G169" i="1"/>
  <c r="G170" i="1"/>
  <c r="G171" i="1"/>
  <c r="G173" i="1"/>
  <c r="G175" i="1"/>
  <c r="G176" i="1"/>
  <c r="G177" i="1"/>
  <c r="G178" i="1"/>
  <c r="G180" i="1"/>
  <c r="G181" i="1"/>
  <c r="G182" i="1"/>
  <c r="G183" i="1"/>
  <c r="G184" i="1"/>
  <c r="G185" i="1"/>
  <c r="G186" i="1"/>
  <c r="G187" i="1"/>
  <c r="G188" i="1"/>
  <c r="G189" i="1"/>
  <c r="G190" i="1"/>
  <c r="G191" i="1"/>
  <c r="G192" i="1"/>
  <c r="G195" i="1"/>
  <c r="G196" i="1"/>
  <c r="G197" i="1"/>
  <c r="G198" i="1"/>
  <c r="G199" i="1"/>
  <c r="G200" i="1"/>
  <c r="G201" i="1"/>
  <c r="G202" i="1"/>
  <c r="G203" i="1"/>
  <c r="G205" i="1"/>
  <c r="G206" i="1"/>
  <c r="G207" i="1"/>
  <c r="G208" i="1"/>
  <c r="G209" i="1"/>
  <c r="G211" i="1"/>
  <c r="G212" i="1"/>
  <c r="G11" i="1"/>
  <c r="G213" i="1" l="1"/>
</calcChain>
</file>

<file path=xl/sharedStrings.xml><?xml version="1.0" encoding="utf-8"?>
<sst xmlns="http://schemas.openxmlformats.org/spreadsheetml/2006/main" count="907" uniqueCount="635">
  <si>
    <t>PODER JUDICIÁRIO</t>
  </si>
  <si>
    <t>Obra:</t>
  </si>
  <si>
    <t>TRIBUNAL DE JUSTIÇA DE PERNAMBUCO</t>
  </si>
  <si>
    <t>Local:</t>
  </si>
  <si>
    <t>DIRETORIA DE ENGENHARIA E ARQUITETURA</t>
  </si>
  <si>
    <t>Contrato:</t>
  </si>
  <si>
    <t>Contratada:</t>
  </si>
  <si>
    <t>Item</t>
  </si>
  <si>
    <t>Cód. Efisco</t>
  </si>
  <si>
    <t>Discriminação/especificação dos serviços</t>
  </si>
  <si>
    <t>UNID</t>
  </si>
  <si>
    <t>QUANT</t>
  </si>
  <si>
    <t>SERVIÇO</t>
  </si>
  <si>
    <t>P. UNIT.</t>
  </si>
  <si>
    <t>P. PARCIAL</t>
  </si>
  <si>
    <t>QUANTITATIVOS EXECUTADOS E PREÇO PRATICADOS</t>
  </si>
  <si>
    <t>Situação:</t>
  </si>
  <si>
    <t>Encerrada</t>
  </si>
  <si>
    <t>Valor Total:</t>
  </si>
  <si>
    <t>1.0</t>
  </si>
  <si>
    <t>1.1</t>
  </si>
  <si>
    <t>un</t>
  </si>
  <si>
    <t>2.0</t>
  </si>
  <si>
    <t>2.1</t>
  </si>
  <si>
    <t>401010-8</t>
  </si>
  <si>
    <t>un/mês</t>
  </si>
  <si>
    <t>2.2</t>
  </si>
  <si>
    <t>Mobilização da obra (pessoal, máquinas e equipamentos).</t>
  </si>
  <si>
    <t>3.0</t>
  </si>
  <si>
    <t>3.1</t>
  </si>
  <si>
    <t>Placa de obra em lona plástica  impressão digital alta resolução com acabamento em ilhós, fixação em abraçadeiras de nylon, estrutura em ferro galvanizado.</t>
  </si>
  <si>
    <t>m²</t>
  </si>
  <si>
    <t>478789-7</t>
  </si>
  <si>
    <t>mxmês</t>
  </si>
  <si>
    <t>4.0</t>
  </si>
  <si>
    <t>4.1</t>
  </si>
  <si>
    <t>4.2</t>
  </si>
  <si>
    <t>m³</t>
  </si>
  <si>
    <t>4.3</t>
  </si>
  <si>
    <t>4.4</t>
  </si>
  <si>
    <t>5.0</t>
  </si>
  <si>
    <t>m</t>
  </si>
  <si>
    <t>5.2</t>
  </si>
  <si>
    <t>5.3</t>
  </si>
  <si>
    <t>5.4</t>
  </si>
  <si>
    <t>6.0</t>
  </si>
  <si>
    <t>INSTALAÇÕES ELÉTRICAS</t>
  </si>
  <si>
    <t>6.1</t>
  </si>
  <si>
    <t>7.0</t>
  </si>
  <si>
    <t>8.0</t>
  </si>
  <si>
    <t>8.1</t>
  </si>
  <si>
    <t>cj</t>
  </si>
  <si>
    <t>9.0</t>
  </si>
  <si>
    <t>9.1</t>
  </si>
  <si>
    <t>10.0</t>
  </si>
  <si>
    <t>10.1</t>
  </si>
  <si>
    <t>FORRO</t>
  </si>
  <si>
    <t>ART Execução de obra - responsável técnico da contratada.</t>
  </si>
  <si>
    <t>1.2</t>
  </si>
  <si>
    <t>1.3</t>
  </si>
  <si>
    <t>2.3</t>
  </si>
  <si>
    <t>m²xmês</t>
  </si>
  <si>
    <t>2.4</t>
  </si>
  <si>
    <t>2.5</t>
  </si>
  <si>
    <t>CANTEIRO DE OBRA</t>
  </si>
  <si>
    <t>Ligação provisória de energia. (Container)</t>
  </si>
  <si>
    <t>4.5</t>
  </si>
  <si>
    <t>4.6</t>
  </si>
  <si>
    <t>m³xkm</t>
  </si>
  <si>
    <t>Aluguel de Caçamba estacionária com até 6m³ com destinação final de resíduos sólidos.</t>
  </si>
  <si>
    <t>Taxa de descarte de resíduos da construção civil.</t>
  </si>
  <si>
    <t>SUPERESTRUTURA</t>
  </si>
  <si>
    <t>kg</t>
  </si>
  <si>
    <t>5.5</t>
  </si>
  <si>
    <t>6.2</t>
  </si>
  <si>
    <t>6.3</t>
  </si>
  <si>
    <t>6.4</t>
  </si>
  <si>
    <t>6.5</t>
  </si>
  <si>
    <t>6.6</t>
  </si>
  <si>
    <t xml:space="preserve">Chapisco aplicado em alvenaria (com presença de vãos) e estruturas de concreto de fachada, com colher de pedreiro.  argamassa traço 1:3 com preparo em betoneira 400l. </t>
  </si>
  <si>
    <t xml:space="preserve">Emboço ou massa única em argamassa traço 1:2:8, preparo mecânico com betoneira 400 l, aplicada manualmente em panos de fachada com presença de vãos, espessura de 25 mm. </t>
  </si>
  <si>
    <t>7.3</t>
  </si>
  <si>
    <t>7.4</t>
  </si>
  <si>
    <t>7.5</t>
  </si>
  <si>
    <t>7.6</t>
  </si>
  <si>
    <t>7.7</t>
  </si>
  <si>
    <t>9.2</t>
  </si>
  <si>
    <t>11.0</t>
  </si>
  <si>
    <t>11.1</t>
  </si>
  <si>
    <t>Fornecimento e aplicação de junta de mastique, inclusive preenchimento da junta com tarucel 25mm.</t>
  </si>
  <si>
    <t>12.0</t>
  </si>
  <si>
    <t>12.1</t>
  </si>
  <si>
    <t>13.0</t>
  </si>
  <si>
    <t>13.1</t>
  </si>
  <si>
    <t>13.2</t>
  </si>
  <si>
    <t>13.3</t>
  </si>
  <si>
    <t>13.4</t>
  </si>
  <si>
    <t>13.5</t>
  </si>
  <si>
    <t>13.6</t>
  </si>
  <si>
    <t>13.7</t>
  </si>
  <si>
    <t>14.0</t>
  </si>
  <si>
    <t>14.1</t>
  </si>
  <si>
    <t>14.2</t>
  </si>
  <si>
    <t>14.3</t>
  </si>
  <si>
    <t>14.4</t>
  </si>
  <si>
    <t>14.5</t>
  </si>
  <si>
    <t>14.6</t>
  </si>
  <si>
    <t>14.7</t>
  </si>
  <si>
    <t>14.8</t>
  </si>
  <si>
    <t>14.9</t>
  </si>
  <si>
    <t>14.12</t>
  </si>
  <si>
    <t>14.13</t>
  </si>
  <si>
    <t>14.14</t>
  </si>
  <si>
    <t>14.15</t>
  </si>
  <si>
    <t>14.16</t>
  </si>
  <si>
    <t>14.17</t>
  </si>
  <si>
    <t>14.18</t>
  </si>
  <si>
    <t>14.19</t>
  </si>
  <si>
    <t>14.20</t>
  </si>
  <si>
    <t>14.21</t>
  </si>
  <si>
    <t>14.22</t>
  </si>
  <si>
    <t>14.23</t>
  </si>
  <si>
    <t>15.0</t>
  </si>
  <si>
    <t>15.1</t>
  </si>
  <si>
    <t>15.2</t>
  </si>
  <si>
    <t>15.3</t>
  </si>
  <si>
    <t>15.4</t>
  </si>
  <si>
    <t>15.5</t>
  </si>
  <si>
    <t>15.6</t>
  </si>
  <si>
    <t>16.0</t>
  </si>
  <si>
    <t>16.2</t>
  </si>
  <si>
    <t>16.3</t>
  </si>
  <si>
    <t>16.4</t>
  </si>
  <si>
    <t>17.0</t>
  </si>
  <si>
    <t>COBERTA</t>
  </si>
  <si>
    <t>17.1</t>
  </si>
  <si>
    <t>17.2</t>
  </si>
  <si>
    <t>18.0</t>
  </si>
  <si>
    <t>INSTALAÇÕES HIDROSSANITÁRIAS</t>
  </si>
  <si>
    <t>18.1</t>
  </si>
  <si>
    <t>18.2</t>
  </si>
  <si>
    <t>18.3</t>
  </si>
  <si>
    <t>18.4</t>
  </si>
  <si>
    <t>18.5</t>
  </si>
  <si>
    <t>18.6</t>
  </si>
  <si>
    <t>18.7</t>
  </si>
  <si>
    <t>18.8</t>
  </si>
  <si>
    <t>18.9</t>
  </si>
  <si>
    <t>18.10</t>
  </si>
  <si>
    <t>18.11</t>
  </si>
  <si>
    <t>19.0</t>
  </si>
  <si>
    <t>19.1</t>
  </si>
  <si>
    <t>19.2</t>
  </si>
  <si>
    <t>19.4</t>
  </si>
  <si>
    <t>19.5</t>
  </si>
  <si>
    <t>19.6</t>
  </si>
  <si>
    <t>19.7</t>
  </si>
  <si>
    <t>19.8</t>
  </si>
  <si>
    <t>19.10</t>
  </si>
  <si>
    <t>19.11</t>
  </si>
  <si>
    <t>19.12</t>
  </si>
  <si>
    <t>19.13</t>
  </si>
  <si>
    <t>19.14</t>
  </si>
  <si>
    <t>19.16</t>
  </si>
  <si>
    <t>20.0</t>
  </si>
  <si>
    <t>20.1</t>
  </si>
  <si>
    <t>20.2</t>
  </si>
  <si>
    <t>20.3</t>
  </si>
  <si>
    <t>20.4</t>
  </si>
  <si>
    <t>20.5</t>
  </si>
  <si>
    <t>Regularização piso com argamassa traço 1:4, e=3cm, para revestimento de piso.</t>
  </si>
  <si>
    <t>Controle Tecnológico do Concreto com ensaio de compressão de corpos de prova cilíndricos (NBR 5739)/2007, com transporte para o laboratório realizado pelo cliente.</t>
  </si>
  <si>
    <t>21.0</t>
  </si>
  <si>
    <t>21.1</t>
  </si>
  <si>
    <t>21.1.1</t>
  </si>
  <si>
    <t>21.1.2</t>
  </si>
  <si>
    <t>21.1.3</t>
  </si>
  <si>
    <t>21.1.4</t>
  </si>
  <si>
    <t>21.1.5</t>
  </si>
  <si>
    <t>21.2</t>
  </si>
  <si>
    <t>21.2.1</t>
  </si>
  <si>
    <t>21.2.3</t>
  </si>
  <si>
    <t>21.2.4</t>
  </si>
  <si>
    <t>21.3</t>
  </si>
  <si>
    <t>21.4</t>
  </si>
  <si>
    <t>21.4.1</t>
  </si>
  <si>
    <t>21.4.2</t>
  </si>
  <si>
    <t>21.4.3</t>
  </si>
  <si>
    <t>21.4.4</t>
  </si>
  <si>
    <t>21.5</t>
  </si>
  <si>
    <t>21.5.1</t>
  </si>
  <si>
    <t>21.5.2</t>
  </si>
  <si>
    <t>21.5.3</t>
  </si>
  <si>
    <t>22.0</t>
  </si>
  <si>
    <t>22.1</t>
  </si>
  <si>
    <t>22.2</t>
  </si>
  <si>
    <t>22.3</t>
  </si>
  <si>
    <t>22.4</t>
  </si>
  <si>
    <t>22.5</t>
  </si>
  <si>
    <t>23.0</t>
  </si>
  <si>
    <t>23.1</t>
  </si>
  <si>
    <t>23.2</t>
  </si>
  <si>
    <t>Limpeza geral da obra</t>
  </si>
  <si>
    <t>439519-0</t>
  </si>
  <si>
    <t>411682-8</t>
  </si>
  <si>
    <t>314578-6</t>
  </si>
  <si>
    <t>424313-7</t>
  </si>
  <si>
    <t>411686-0</t>
  </si>
  <si>
    <t>501875-7</t>
  </si>
  <si>
    <t>349916-2</t>
  </si>
  <si>
    <t>439634-0</t>
  </si>
  <si>
    <t>401750-1</t>
  </si>
  <si>
    <t>485902-2</t>
  </si>
  <si>
    <t>553633-2</t>
  </si>
  <si>
    <t>465159-6</t>
  </si>
  <si>
    <t>430078-5</t>
  </si>
  <si>
    <t>433325-0</t>
  </si>
  <si>
    <t>432316-5</t>
  </si>
  <si>
    <t>427763-5</t>
  </si>
  <si>
    <t>432003-4</t>
  </si>
  <si>
    <t>441101-3</t>
  </si>
  <si>
    <t>432006-9</t>
  </si>
  <si>
    <t>486991-5</t>
  </si>
  <si>
    <t>435286-6</t>
  </si>
  <si>
    <t>432923-6</t>
  </si>
  <si>
    <t>434286-0</t>
  </si>
  <si>
    <t>411552-0</t>
  </si>
  <si>
    <t>432016-6</t>
  </si>
  <si>
    <t>508417-2</t>
  </si>
  <si>
    <t>2º TERMO ADITIVO</t>
  </si>
  <si>
    <t>SERVIÇOS EXTRAS</t>
  </si>
  <si>
    <t>und</t>
  </si>
  <si>
    <t>3º TERMO ADITIVO</t>
  </si>
  <si>
    <t>DATA DE ENCERRAMENTO</t>
  </si>
  <si>
    <t>SERVIÇOS COMPLEMENTARES PARA OS GALPÕES DO ALMOXARIFADO E PATRIMÔNIO DO TJPE</t>
  </si>
  <si>
    <t>Rodovia BR-101 Sul, Km 80, Gleba III, antigo Engenho Guararapes, em frente à Fábrica da Nestlé, Prazeres, Jaboatão dos Guararapes/PE, CEP: 54.335-000</t>
  </si>
  <si>
    <t>004/2024 -TJPE</t>
  </si>
  <si>
    <t xml:space="preserve">BRITO E MELO INCORPORAÇÕES LTDA </t>
  </si>
  <si>
    <t>ART/ENSAIO/AS BUILT</t>
  </si>
  <si>
    <t>AS BUILT dos projetos de instalações elétricas, hidro-sanitárias, pavimentação e drenagem.</t>
  </si>
  <si>
    <t xml:space="preserve">ADMINISTRAÇÃO LOCAL DA OBRA / MÁQUINAS E EQUIPAMENTOS </t>
  </si>
  <si>
    <t>Administração local pelo período da Obra.</t>
  </si>
  <si>
    <t>Locação de  andaime metálico tubular tipo torre incluindo plataforma metálica, guarda corpo metálico, escada, inclusive montagem e desmontagem.</t>
  </si>
  <si>
    <t>Locação de andaime do tipo fachadeiro compostos de quadros verticais com, plataformas contraventamento diagonais, barra de ligação, escadas de acesso, piso metálico, base ajustável e travamento em tubo e demais acessórios necessários, inclusive carregamento, descarregamento.</t>
  </si>
  <si>
    <t>586110-1</t>
  </si>
  <si>
    <t>Substituição de lâmpada para iluminação pública,  inclui fornecimento de lâmpada led 100w, luz branca 6500k, tln190 - e40, 120º de ângulo de abertura, marca glight ou equivalente).</t>
  </si>
  <si>
    <t>SERVIÇOS PRELIMINARES</t>
  </si>
  <si>
    <t>507588-2</t>
  </si>
  <si>
    <t>Limpeza manual de vegetação em terreno com enxada</t>
  </si>
  <si>
    <t xml:space="preserve">Ligações provisórias de água e sanitário. </t>
  </si>
  <si>
    <t>Locação de conteiner para uso de escritório medido 2,3 x6,0m, alt=2,5m, com 1 sanitário, sem divisórias internas e sem mobiliário.</t>
  </si>
  <si>
    <t>478209-7</t>
  </si>
  <si>
    <t>Locação de conteiner para sanitário  medido 2,3 x4,3m, alt=2,5m, c/ 5 bacias, 1 lavatório e 4 mictórios.</t>
  </si>
  <si>
    <t xml:space="preserve">Frete para entrega\ retirada de container para obra na REGIÃO METROPOLITANA DO RECIFE em Guindauto (Munck) modelo Argos 20.5 com capacidade para 6,0 ton a 4,0 m de raio. </t>
  </si>
  <si>
    <t>DEMOLIÇÃO/ REMOÇÃO / RETIRADA / ATERRO / TRANSPORTE</t>
  </si>
  <si>
    <t>212536-6</t>
  </si>
  <si>
    <t xml:space="preserve">Retirada de vidro liso comum transparente, espessura 6mm. </t>
  </si>
  <si>
    <t>435106-1</t>
  </si>
  <si>
    <t>Demolição de revestimento de piso em cimentado.</t>
  </si>
  <si>
    <t>357039-8</t>
  </si>
  <si>
    <t>Retirada de calha/ rufo metálico.</t>
  </si>
  <si>
    <t>451539-0</t>
  </si>
  <si>
    <t>Retirada de tubos de PVC rígidos soldáveis diâmetro 100mm para águas pluviais, com reaproveitamento do tubo.</t>
  </si>
  <si>
    <t>5.6</t>
  </si>
  <si>
    <t>500160-9</t>
  </si>
  <si>
    <t xml:space="preserve">Retirada de coberta em policarbonato. </t>
  </si>
  <si>
    <t>5.8</t>
  </si>
  <si>
    <t>435114-2</t>
  </si>
  <si>
    <t>Demolição de revestimento com argamassa de cimento e areia.</t>
  </si>
  <si>
    <t>5.9</t>
  </si>
  <si>
    <t>528880-0</t>
  </si>
  <si>
    <t>Transporte horizontal com jerica de 60 l, de massa/ granel (unidade: m3xkm). af_07/2019</t>
  </si>
  <si>
    <t>5.10</t>
  </si>
  <si>
    <t>5.11</t>
  </si>
  <si>
    <t>t</t>
  </si>
  <si>
    <t>5.13</t>
  </si>
  <si>
    <t>552257-9</t>
  </si>
  <si>
    <t>Transporte manual de blocos, cobogós e revestimentos cerâmicos, até 60m</t>
  </si>
  <si>
    <t>5.14</t>
  </si>
  <si>
    <t>451592-7</t>
  </si>
  <si>
    <t>Carga e descarga manual de rocha em caminhão basculante</t>
  </si>
  <si>
    <t>5.15</t>
  </si>
  <si>
    <t>530496-2</t>
  </si>
  <si>
    <t>Transporte com caminhão carroceria 9t, em via urbana pavimentada, dmt até 30km (unidade: txkm). af_07/2020</t>
  </si>
  <si>
    <t>txkm</t>
  </si>
  <si>
    <t>MOVIMENTO DE TERRA E INFRAESTRUTURA</t>
  </si>
  <si>
    <t>435266-1</t>
  </si>
  <si>
    <t>Escavação manual em terra até 1,50 m de profundidade, sem escoramento.</t>
  </si>
  <si>
    <t>438994-8</t>
  </si>
  <si>
    <t>Aterro manual de valas com solo argilo-arenoso e compactação mecanizada.</t>
  </si>
  <si>
    <t>Reaterro apiloado de valas em camadas de 20cm de espessura, com aproveitamento do material escavado.</t>
  </si>
  <si>
    <t>586111-0</t>
  </si>
  <si>
    <t>Envelopamento em concreto estrutural Fck ≥ 20 Mpa, traço 1:2:3 (15x8cm), para assentamento de eletroduto de 3/4" , inclusive escavação, forma, reaterro e remoção. (Com 8 cm de altura e 25cm de base)</t>
  </si>
  <si>
    <t>586112-8</t>
  </si>
  <si>
    <t>Caixa subterrânea com paredes em alvenaria, laje de tampa e fundo de brita, revestida internamente com argamassa de cimento e areia 1:4, dimensões internas (0,60x0,60)m, com profundidade de 0,60m.</t>
  </si>
  <si>
    <t>554052-6</t>
  </si>
  <si>
    <t>Limpeza das caixas de passagem ou poços de visita</t>
  </si>
  <si>
    <t>6.7</t>
  </si>
  <si>
    <t xml:space="preserve">413687-0
</t>
  </si>
  <si>
    <t>Caixa de passagem com paredes em alvenaria, laje de tampa em concreto armado e fundo em brita (ALT.=10CM), revestida inernamente com argamassa no traço 1:4 (cimento e areia média) compreparo manual, dimensões internas (0,40X0,40)M, com profundidade de 40M, inclusive escavação, remoção e reaterro</t>
  </si>
  <si>
    <t xml:space="preserve">Armação de estruturas diversas de concreto armado, exceto vigas, pilares, lajes e fundações, utilizando aço CA-50 de 12.5 mm - Montagem. </t>
  </si>
  <si>
    <t xml:space="preserve">431518-9 </t>
  </si>
  <si>
    <t>Armação de estruturas diversas de concreto armado, exceto vigas, pilares, lajes e fundações, utilizando aço ca-60 de 5,0 mm - montagem. af_06/2022</t>
  </si>
  <si>
    <t>586113-6</t>
  </si>
  <si>
    <t>Fabricação de fôrma para escadas, com 2 lances em "l" e laje plana, em chapa de madeira compensada plastificada, e=18 mm. af_11/2020</t>
  </si>
  <si>
    <t>m2</t>
  </si>
  <si>
    <t>571515-6</t>
  </si>
  <si>
    <t>Montagem e desmontagem de fôrma para escadas, com 2 lances em "l" e laje plana, em chapa de madeira compensada plastificada, 6 utilizações. af_11/2020</t>
  </si>
  <si>
    <t>510115-8</t>
  </si>
  <si>
    <t>Concretagem de radier, piso de concreto ou laje sobre solo, fck 30 mpa - lançamento, adensamento e acabamento. af_09/2021</t>
  </si>
  <si>
    <t>ALVENARIAS</t>
  </si>
  <si>
    <t>586114-4</t>
  </si>
  <si>
    <t>Alvenaria estrutural de blocos cerâmicos 14x19x29, (espessura de 14 cm), para paredes com área líquida menor que 6m², com vãos, utilizando colher de pedreiro e argamassa de assentamento com preparo em betoneira. af_12/2014</t>
  </si>
  <si>
    <t xml:space="preserve">REVESTIMENTOS DE PAREDES INTERNAS </t>
  </si>
  <si>
    <t xml:space="preserve">432304-1 </t>
  </si>
  <si>
    <t>Chapisco aplicado em alvenarias e estruturas de concreto internas, com colher de pedreiro. Argamassa traço 1:3 com preparo em betoneira 400l.</t>
  </si>
  <si>
    <t>496262-1</t>
  </si>
  <si>
    <t>(Composição representativa) do serviço de emboço/massa única, traço 1:2:8, preparo mecânico, com betoneira de 400l, em paredes de ambientes internos, com execução de taliscas, para edificação habitacional multifamiliar (prédio).</t>
  </si>
  <si>
    <t>REVESTIMENTOS DE PAREDES EXTERNAS - FACHADA</t>
  </si>
  <si>
    <t>10.2</t>
  </si>
  <si>
    <t>10.4</t>
  </si>
  <si>
    <t>10.5</t>
  </si>
  <si>
    <t>586482-8</t>
  </si>
  <si>
    <t xml:space="preserve">Enchimento de cobogó tipo boca de lobo medida 40x30cm </t>
  </si>
  <si>
    <t>10.6</t>
  </si>
  <si>
    <t>586116-0</t>
  </si>
  <si>
    <t>Fornecimento de cerâmica cor CINZA LUX da Elizabeth ou equivalente, dimensões aproximadas 5x10cm, assentada em paredes, com argamassa colante industrializada AC II e rejuntada com argamassa de rejuntamento flexível impermeável.</t>
  </si>
  <si>
    <t>ESQUADRIAS/RECUPERAÇÃO</t>
  </si>
  <si>
    <t>586120-9</t>
  </si>
  <si>
    <t xml:space="preserve">Fornecimento e instalação de esquadria em alumínio anodizado fosco, Mega 25, lnha 25, contramarcos (CM-200), vidro laminado incolor espessura (3+3) 6mm (3,86 x 2,10m) portas de giro e fixas 2 folhas de giro 2 folhas fixas (EA 2) </t>
  </si>
  <si>
    <t>11.3</t>
  </si>
  <si>
    <t>586130-6</t>
  </si>
  <si>
    <t>Fornecimento e instalação de esquadria em alumínio anodizado  fosco, Mega 25, lnha 25, contramarcos (CM-200), vidro laminado incolor espessura (3+3) 6mm (0,96x2,10m e 2,72x1,00m) porta de giro 1 folha esquadria fixa 2 folhas (PV 1)</t>
  </si>
  <si>
    <t>11.4</t>
  </si>
  <si>
    <t>586133-0</t>
  </si>
  <si>
    <t>Fornecimento e instalação de esquadria em alumínio anodizado  fosco, Mega 25, lnha 25, contramarcos (CM-200), vidro laminado incolor espessura (3+3) 6mm (2,00x2,10m) (PV 2)</t>
  </si>
  <si>
    <t>11.5</t>
  </si>
  <si>
    <t>491782-0</t>
  </si>
  <si>
    <t>Remoção de revestimento em laminado melamínico.</t>
  </si>
  <si>
    <t>11.6</t>
  </si>
  <si>
    <t>428191-8</t>
  </si>
  <si>
    <t>Revestimento em laminado melamínico texturizado, espessura 0,8mm, fixado com cola.</t>
  </si>
  <si>
    <t>11.7</t>
  </si>
  <si>
    <t>552323-0</t>
  </si>
  <si>
    <t>Retirada de fechadura de embutir para portas internas.</t>
  </si>
  <si>
    <t>11.8</t>
  </si>
  <si>
    <t>586143-8</t>
  </si>
  <si>
    <t>Fornecimento e instalação de fechadura de embutir para portas internas, completa, acabamento cromado, Linha Duna re. 88/87 da IMAB ou equivalente.</t>
  </si>
  <si>
    <t>11.9</t>
  </si>
  <si>
    <t>586136-5</t>
  </si>
  <si>
    <t>Instalação de vidro laminado, e = 6 mm, encaixado em perfil u. inclusive contramarco</t>
  </si>
  <si>
    <t>11.10</t>
  </si>
  <si>
    <t>485732-1</t>
  </si>
  <si>
    <t>Fornecimento e instalação de tela mosquiteiro tipo fibra de vidro, malha 10x10mm, com moldura em alumínio anodizado natural.</t>
  </si>
  <si>
    <t>11.11</t>
  </si>
  <si>
    <t>567091-8</t>
  </si>
  <si>
    <t>Kit de porta-pronta de madeira em acabamento melamínico branco, folha leve ou média, 90x210, exclusive fechadura, fixação com preenchimento total de espuma expansiva - fornecimento e instalação. af_12/2019</t>
  </si>
  <si>
    <t>11.12</t>
  </si>
  <si>
    <t>586322-8</t>
  </si>
  <si>
    <t>Kit de porta-pronta de madeira em acabamento melamínico branco, folha leve ou média, 90x160cm, exclusive fechadura, fixação com preenchimento parcial de espuma expansiva - fornecimento e instalação.</t>
  </si>
  <si>
    <t>11.13</t>
  </si>
  <si>
    <t>586323-6</t>
  </si>
  <si>
    <t>Kit de porta de madeira com acabamento melamínico, semi-oca (leve ou média), padrão médio, duas folhas de 100x210cm, espessura de 3,5cm, itens inclusos: dobradiças, montagem e instalação do batente, sem fechadura - fornecimento e instalação.</t>
  </si>
  <si>
    <t>243615-9</t>
  </si>
  <si>
    <t>Fornecimento e instalação de forro de lã de vidro, com dimensões de 1250x625mm, espessura de 20mm, revestido na face aparente com PVC micro perfurada opção boreal, ISOVER ou similar, atirantados na laje por perfis "T" em aço galvanizado clicáveis e apoiados em estrutura de alumínio sistema T invertido, pintado eletrostaticamente na cor branca.</t>
  </si>
  <si>
    <t>12.2</t>
  </si>
  <si>
    <t>429834-9</t>
  </si>
  <si>
    <t>Fornecimento e instalação de placas removíveis de dry wall Techniforro Knauff ou equivalente, nas dimensões de 1250x625mm, espessura de 9,5mm, em estrutura já existente.</t>
  </si>
  <si>
    <t>PISOS</t>
  </si>
  <si>
    <t>490143-6</t>
  </si>
  <si>
    <t>Piso cimentado, traço 1:3 (cimento e areia), acabamento liso, espessura 2,0 cm, preparo mecânico da argamassa.</t>
  </si>
  <si>
    <t>485083-1</t>
  </si>
  <si>
    <t>Piso em concreto polido Fck 20 Mpa, espessura 5cm, incluso juntas de dilatação plásticas, polimento mecanizado e bombeamento do concreto.</t>
  </si>
  <si>
    <t>Armação em tela de aço soldada nervurada Q-61, aço CA-60, 3,4mm, malha 15x15cm.</t>
  </si>
  <si>
    <t>457069-3</t>
  </si>
  <si>
    <t>Execução de passeio (calçada) ou piso de concreto com concreto moldado in loco, feito em obra, acabamento convencional, espessura 8 cm, armado. af_08/2022</t>
  </si>
  <si>
    <t>563911-5</t>
  </si>
  <si>
    <t xml:space="preserve">Cerâmica tipo A, PEI 5, 80 x 80 cm, linha Imbassai HD, Elizabeth ou equivalente, assentado com argamassa pré fabricada AC II, Quartzolit ou equivalente, inclusive rejunte Quartzolit ou equivalente. </t>
  </si>
  <si>
    <t xml:space="preserve">m² </t>
  </si>
  <si>
    <t>506542-9</t>
  </si>
  <si>
    <t>Fornecimento e assentamento de faixas antiderrapantes frisadas dos degraus, composta por 4 (quatro) sulcos, com 5cm, em granito verde ubatuba, com acabamento reto. (DEGRAUS ESCADAS INTERNAS E EXTERNAS)</t>
  </si>
  <si>
    <t>546770-5</t>
  </si>
  <si>
    <t>Junta de dilatação com preenchimento parcial em isopor h=15cm e preenchimento do complemento com mastique de poliuretano seção 2x2cm, MBT, Basf, ou similar.</t>
  </si>
  <si>
    <t>PAVIMENTAÇÃO E DRENAGEM</t>
  </si>
  <si>
    <t>545914-1</t>
  </si>
  <si>
    <t>Levantamento topográfico planimétrico cadastral.</t>
  </si>
  <si>
    <t>435280-7</t>
  </si>
  <si>
    <t>Escavação e carga mecânicas de material de primeira categoria, proveniente de corte de subleito, e ainda transporte com D.M.T. 0,2Km.</t>
  </si>
  <si>
    <t>513061-1</t>
  </si>
  <si>
    <t>Regularização e compactação de subleito de solo predominantemente argiloso. af_11/2019</t>
  </si>
  <si>
    <t>480899-1</t>
  </si>
  <si>
    <t xml:space="preserve">Execução de imprimação com asfalto diluído CM-30. </t>
  </si>
  <si>
    <t>476778-0</t>
  </si>
  <si>
    <t>Execução de pavimento com aplicação de concreto asfáltico, camada de rolamento - exclusive carga e transporte. af_11/2019</t>
  </si>
  <si>
    <t>487773-0</t>
  </si>
  <si>
    <t>Retirada de meio fio em concreto com aproveitamento.</t>
  </si>
  <si>
    <t>202927-8</t>
  </si>
  <si>
    <t>Assentamento de meio fio reaproveitado de concreto pré-moldado, padrão DNER, rejuntado com argamassa de cimento e areia 1:2.</t>
  </si>
  <si>
    <t>587298-7</t>
  </si>
  <si>
    <t>Construção de caixa coletora tipo com grelha fofo simples  - Tijolos maciços prensados - nas dimensões internas de 0,25x0,85x1,00m, inclusive escavação, reaterro compactado e remoção do material excedente</t>
  </si>
  <si>
    <t>586374-0</t>
  </si>
  <si>
    <t>Caixa coletora de inspeção ou de areia com paredes em alvenaria, laje de tampa e de fundo em concreto, revestida internamente com argamassa de cimento e areia 1:4, dimensões internas 0,80 x 0,80m, com profundidade até 1,0m.</t>
  </si>
  <si>
    <t>482720-1</t>
  </si>
  <si>
    <t>Demolição de pavimento intertravado, de forma manual, com reaproveitamento.</t>
  </si>
  <si>
    <t>436334-5</t>
  </si>
  <si>
    <t>Fornecimento e assentamento de meio fio de concreto, para pavimentação prensado (padrão DNER) rejuntado com argamassa de cimento e areia no traço 1:2.</t>
  </si>
  <si>
    <t>523349-6</t>
  </si>
  <si>
    <t>Recomposição de pavimento em paralelepípedos, rejuntamento com argamassa, com reaproveitamento dos paralelepípedos, para o fechamento de valas - incluso retirada e colocação do material. af_12/2020</t>
  </si>
  <si>
    <t>436337-0</t>
  </si>
  <si>
    <t xml:space="preserve">Construção de linha d'água com paralelepípedos graníticos, assentados sobre mistura de cimento e areia no traço 1:6, com 6 cm de espessura e rejuntados com argamassa de cimento e areia, no traço 1:2, inclusive base de concreto 1:4:8, com 10 cm de espessura. </t>
  </si>
  <si>
    <t>554295-2</t>
  </si>
  <si>
    <t>Substituição das tampas em concreto armado - Espessura - 7,00 cm Dimensões ( 70,00 x 70,00 cm)</t>
  </si>
  <si>
    <t>586377-5</t>
  </si>
  <si>
    <t>Substituição da tampa em concreto armado - Espessura - 10,00 cm Dimensões ( 1,00 x 1,00 m)</t>
  </si>
  <si>
    <t>586378-3</t>
  </si>
  <si>
    <t xml:space="preserve">Substituição de tampa de sarjeta em concreto - Espessura - 10,00 cm Dimensões (1,00 x 0,40 m) </t>
  </si>
  <si>
    <t>586379-1</t>
  </si>
  <si>
    <t>Substituição da tampa em concreto armado - Espessura - 10,00 cm Diâmetro - 1,00 m</t>
  </si>
  <si>
    <t>587684-2</t>
  </si>
  <si>
    <t>Meio-fio rebaixado para calçada, com remoção e recomposição de meio fio existente.</t>
  </si>
  <si>
    <t>437113-5</t>
  </si>
  <si>
    <t xml:space="preserve">Fornecimento e assentamento de tubos de PVC rígidos soldáveis diâmetro 200mm para coletores e sub-coletores de esgoto ou águas pluviais, inclusive abertura e fechamento de valas.  </t>
  </si>
  <si>
    <t>481181-0</t>
  </si>
  <si>
    <t>Tubulação PVC esgoto predial Ø 300mm, para coletores ou sub-coletores de esgoto ou águas pluviais.</t>
  </si>
  <si>
    <t>471988-3</t>
  </si>
  <si>
    <t>Galeria de tubos de concreto C2- 0,30m de diâmetro, inclusive escavação mecânica das valas até 1,50m de profundidade, reaterro compactado, remoção do material excedente e ainda fornecimento e assentamento dos tubos.</t>
  </si>
  <si>
    <t>14.24</t>
  </si>
  <si>
    <t>436376-0</t>
  </si>
  <si>
    <t>Galeria de tubos de concreto C2- 0,40m de diâmetro, inclusive escavação mecânica das valas até 1,50m de profundidade, reaterro compactado, remoção do material excedente e ainda fornecimento e assentamento dos tubos.</t>
  </si>
  <si>
    <t>14.25</t>
  </si>
  <si>
    <t>471249-8</t>
  </si>
  <si>
    <t>Execução de pavimento em piso intertravado, com bloco pisograma de 35 x 15 cm, espessura 8 cm. af_10/2022</t>
  </si>
  <si>
    <t>CORRIMÃOS</t>
  </si>
  <si>
    <t>486994-0</t>
  </si>
  <si>
    <t>Fornecimento e instalação de complementação de corrimão, incluindo guarda corpo em aço inox AISI 304, diâmetro de 1 e 1/2", altura de 1,10m do piso; e longarinas intermediárias em aço inox, diâmetro de 1/2", alturas em relação ao piso de 0,25m de eixo entre si, considerando o aproveitamento do corrimão e tubos de aço existentes. CORRIMÃO TIPO 01</t>
  </si>
  <si>
    <t>488935-5</t>
  </si>
  <si>
    <t>Fornecimento e instalação de complementação de corrimão, incluindo corrimão de aço inox AISI 304, diâmetro de 1 e 1/2", altura de 0,70m do piso; guarda corpo em aço inox, diâmetro de 1 e 1/2", altura de 1,10m do piso; e longarinas intermediárias em aço inox, diâmetro de 1/2", alturas em relação ao piso de 0,25m de eixo entre si, considerando aproveitamento de corrimão e tubos de aço existentes. -  CORRIMÃO TIPO 02</t>
  </si>
  <si>
    <t>Fornecimento e instalação de corrimão em aço inox AISI 304, escovado, composto por corrimãos em aço inox com diâmetro de 1 e 1/2" e alturas de 0,70m e 0,92m do piso, e de longarinas intermediárias em aço inox com diâmetro de 1/2" com altura de 0,25m de eixo entre si, balaústre de aço inox com diâmetro de 1 e 1/2", fixado no piso com roseta de aço inox nas dimensões 5" x 1/8" e chumbador metálico tipo UR 6mm. CORRIMÃO TIPO 03. Novo</t>
  </si>
  <si>
    <t>486999-0</t>
  </si>
  <si>
    <t>Fornecimento e instalação de complementação de corrimão, incluindo guarda corpo em aço inox, diâmetro de 1 e 1/2", altura de 1,10m do piso; e longarinas intermediárias e superior em aço inox, diâmetro de 1/2", alturas em relação ao piso de 0,25m de eixo entre si, considerando aproveitamento do corrimão e tubos de aço existentes. - CORRIMÃO TIPO 04.</t>
  </si>
  <si>
    <t>460716-3</t>
  </si>
  <si>
    <t>Fornecimento e instalação de corrimão em aço inox AISI 304, escovado, composto por corrimãos em aço inox com diâmetro de 1 e 1/2" e alturas de 0,70m e 0,92m do piso, balaústre de aço inox com diâmetro de 1 e 1/2", fixado no piso com roseta de aço inox nas dimensões 5" x 1/8" e chumbador metálico tipo UR 6mm. CORRIMÃO TIPO 05. Novo</t>
  </si>
  <si>
    <t>482827-5</t>
  </si>
  <si>
    <t>Retirada de corrimão existente (com aproveitamento)</t>
  </si>
  <si>
    <t>587671-0</t>
  </si>
  <si>
    <t>Confecção e montagem de estrutura metálica para coberta composta de vigas de perfil L 3x1/4", ASTM A36, soldadas em placas-base metálicas de 150x150x8 mm, ASTM A36, através de parafusos de especificação do tipo WALSYWA CB 14200, ASTM A36, conforme projeto. (Escadas metálicas de emergência)</t>
  </si>
  <si>
    <t>586432-1</t>
  </si>
  <si>
    <t>Calha em chapa de alumínio espessura de 0,70 mm, desenvolvimento de 40cm, incluso transporte vertical.</t>
  </si>
  <si>
    <t>444511-2</t>
  </si>
  <si>
    <t>Telhamento com telha metálica termoacústica e = 30 mm, com até 2 águas, incluso içamento. af_07/2019</t>
  </si>
  <si>
    <t>IMPERMEABILIZAÇÃO</t>
  </si>
  <si>
    <t>556955-9</t>
  </si>
  <si>
    <t>Impermeabilização de superfície com manta asfáltica, uma camada, inclusive aplicação de primer asfáltico, e=4mm.</t>
  </si>
  <si>
    <t>204993-7</t>
  </si>
  <si>
    <t>PINTURAS</t>
  </si>
  <si>
    <t>Aplicação de fundo selador acrílico em paredes, uma demão.</t>
  </si>
  <si>
    <t>Aplicação e lixamento de massa látex em paredes, duas demãos.</t>
  </si>
  <si>
    <t>Aplicação manual de pintura com tinta látex acrílica em paredes, duas demãos.</t>
  </si>
  <si>
    <t>485282-6</t>
  </si>
  <si>
    <t xml:space="preserve">Aplicação manual de fundo selador acrílico em panos cegos de fachada (sem presença de vãos) de edifícios de múltiplos pavimentos. </t>
  </si>
  <si>
    <t>501907-9</t>
  </si>
  <si>
    <t xml:space="preserve">Aplicação manual de massa acrílica em panos de fachada com presença de vãos, de edifícios de múltiplos pavimentos, uma demão. </t>
  </si>
  <si>
    <t>490457-5</t>
  </si>
  <si>
    <t>Aplicação manual de tinta látex acrílica em panos com presença de vãos de edifícios de múltiplos pavimentos, duas demãos.</t>
  </si>
  <si>
    <t>Pintura de piso com tinta acrílica, aplicação manual, 2 demãos, incluso fundo preparador.</t>
  </si>
  <si>
    <t>586456-9</t>
  </si>
  <si>
    <t>Pintura com cromato de zinco aplicada a rolo ou pincel sobre superfícies metálicas (exceto perfil) executado em obra (por demão). af_01/2020</t>
  </si>
  <si>
    <t>M2</t>
  </si>
  <si>
    <t>514662-3</t>
  </si>
  <si>
    <t>Pintura com tinta alquídica de acabamento (esmalte sintético acetinado) aplicada a rolo ou pincel sobre superfícies metálicas (exceto perfil) executado em obra, 02 demãos.</t>
  </si>
  <si>
    <t>586457-7</t>
  </si>
  <si>
    <t>Lixamento com escova circular em superfícies metálicas em obra.</t>
  </si>
  <si>
    <t>INSTALAÇÕES DE PREVENÇÃO E COMBATE A INCÊNDIO</t>
  </si>
  <si>
    <t>Remoção de portas, de forma manual, sem reaproveitamento. af_12/2017</t>
  </si>
  <si>
    <t>485906-5</t>
  </si>
  <si>
    <t>Remoção de luminárias, de forma manual, sem reaproveitamento. af_12/2017</t>
  </si>
  <si>
    <t>586463-1</t>
  </si>
  <si>
    <t xml:space="preserve">Porta corta-fogo 80x210x4cm, inclusive barra anti-pânico dupla, cega lado oposto - fornecimento e instalação. </t>
  </si>
  <si>
    <t>586462-3</t>
  </si>
  <si>
    <t>Pintura com tinta intumescente, 2 (duas) demãos, para porta corta-fogo 0,90X2,10m, com aplicação de fundo anticorrosivo.</t>
  </si>
  <si>
    <t>586459-3</t>
  </si>
  <si>
    <t>Fornecimento e instalação de luminária de emergência tipo bloco autônomo, potência das lâmpadas 2x55W, tensão de alimentação 127/220V, autonomia 2h, com bateria.</t>
  </si>
  <si>
    <t>432309-2</t>
  </si>
  <si>
    <t>Fornecimento e instalação de luminária autônoma indicador de seta de emergência de sobrepor p/aclaramento ou balizamento mod.LAU 2x11 c/2 lâmpadas 11w e bateria selada</t>
  </si>
  <si>
    <t>523226-0</t>
  </si>
  <si>
    <t>Extintor de incêndio portátil com carga de pqs de 6 kg, classe bc - fornecimento e instalação. af_10/2020_p</t>
  </si>
  <si>
    <t>586467-4</t>
  </si>
  <si>
    <t>Pintura esmalte sintético, 2 (duas) demãos, para tubulação de 4"de ferro, com aplicação de fundo anticorrosivo.</t>
  </si>
  <si>
    <t>586468-2</t>
  </si>
  <si>
    <t>Pintura esmalte sintético, 2 (duas) demãos, para tubulação de 6"de ferro, com aplicação de fundo anticorrosivo.</t>
  </si>
  <si>
    <t>586469-0</t>
  </si>
  <si>
    <t>Pintura esmalte sintético, 2 (duas) demãos, para tubulação de 8"de ferro, com aplicação de fundo anticorrosivo.</t>
  </si>
  <si>
    <t>587081-0</t>
  </si>
  <si>
    <t>Tratamento anticorrosivo e pintura com esmalte sintético cor verde em motobomba centrífuga de recalque de água, pot. 30CV.</t>
  </si>
  <si>
    <t>587082-8</t>
  </si>
  <si>
    <t>Tratamento anticorrosivo e pintura com esmalte sintético cor verde em motobomba centrífuga de recalque de água, pot. 2CV.</t>
  </si>
  <si>
    <t>587699-0</t>
  </si>
  <si>
    <t>Fixação de carretel mangotinho com par de parafusos sextavados 1/4" X 60mm, com buchas de nylon Nº 10.</t>
  </si>
  <si>
    <t>430684-8</t>
  </si>
  <si>
    <t>Fornecimento e fixação de assento para bacia sanitária linha Riviera ou equivalente, inclusive acessórios de fixação.</t>
  </si>
  <si>
    <t>un.</t>
  </si>
  <si>
    <t>438607-8</t>
  </si>
  <si>
    <t xml:space="preserve">Fornecimento e fixação de assento para bacia sanitária Linha Acesso com caixa acoplada, fabricante Celite  ou equivalente </t>
  </si>
  <si>
    <t>461558-1</t>
  </si>
  <si>
    <t>Fornecimento e assentamento de caixa de descarga acoplada Celite, sistema Ecoflush 3/6, louça na cor branca.</t>
  </si>
  <si>
    <t xml:space="preserve"> 442617-7</t>
  </si>
  <si>
    <t>Fornecimento e instalação de torneira de mesa para lavatório acionamento manual e fechamento automático, Fabrimar ou equivalente. (Wc's)</t>
  </si>
  <si>
    <t>429516-1</t>
  </si>
  <si>
    <t xml:space="preserve">Fornecimento e instalação de tubos de PVC, SÉRIE R, água pluvial, DN 100 mm (instalado em ramal de encaminhamento, ou condutores verticais), inclusive conexões, cortes e fixações, para prédios. </t>
  </si>
  <si>
    <t>ELETRODUTOS</t>
  </si>
  <si>
    <t>435907-0</t>
  </si>
  <si>
    <t>Eletroduto de PVC rígido rosqueável de 1.1/2", com luva de rosca interna e acessórios, assentado em valas com profundidade de 0,60m, inclusive escavação e reaterro. Fornecimento e instalação.</t>
  </si>
  <si>
    <t>Eletroduto de PVC rígido rosqueável de 3/4", com luva de rosca interna e acessórios, aparente, fixado sobre parede com abraçadeira. Fornecimento e instalação.</t>
  </si>
  <si>
    <t>Eletroduto de PVC rígido rosqueável de 3/4", com luva de rosca interna e acessórios, fixado na laje com vergalhão zincado rosca total, chumbador, abraçadeira tipo D e demais acessórios de fixação. Fornecimento e instalação.</t>
  </si>
  <si>
    <t>Eletroduto de Ferro Galvanizado leve de 3/4", com luva de rosca interna e acessórios, aparente, fixado sobre parede com abraçadeira. Fornecimento e instalação.</t>
  </si>
  <si>
    <t>Eletroduto flexível corrugado, em PVC, 3/4", DN 25 mm (3/4").  Fornecimento e instalação.</t>
  </si>
  <si>
    <t>CONDUTORES</t>
  </si>
  <si>
    <t>Cabo de cobre flexível, isolado classe 4 ou 5, seção nominal de 2,5mm², anti-chama, 450/750V - 70ºC, inclusive instalação em eletroduto/eletrocalha.</t>
  </si>
  <si>
    <t>Cabo de cobre flexível, isolado classe 4 ou 5, seção nominal de 2,5mm², anti-chama, 0,6/1kV - 70ºC, inclusive  instalação em eletroduto/eletrocalha.</t>
  </si>
  <si>
    <t>476356-4</t>
  </si>
  <si>
    <t>Cabo multipolar de cobre, flexível, classe 4 ou 5, isolação em HEPR, cobertura em PVC-ST2, antichama BWF-B, 0,6/1 kV, 3 condutores de 2,5 mm². Fornecimento e instalação.</t>
  </si>
  <si>
    <t>QUADROS/DISJUNTORES</t>
  </si>
  <si>
    <t>21.3.3</t>
  </si>
  <si>
    <t xml:space="preserve">Disjuntor termomagnético monopolar, corrente nominal de 6A a 32A, padrão DIN, Siemens ou equivalente, incluindo terminal à compressão. Fornecimento e instalação. </t>
  </si>
  <si>
    <t>CONDULETES</t>
  </si>
  <si>
    <t>Condulete em PVC com tampa, tipo L, para eletroduto roscável de 3/4",  inclusive acessórios de fixação. Fornecimento e instalação.</t>
  </si>
  <si>
    <t>Condulete de PVC com tampa, tipo T, para eletroduto roscável de 3/4", aparente, inclusive acessórios de fixação. Fornecimento e instalação.</t>
  </si>
  <si>
    <t>508307-9</t>
  </si>
  <si>
    <t>Condulete de alumínio tipo L roscável, com tampa, para eletrodudo de 3/4", aparente, inclusive acessórios de fixação, fornecimento e instalação.</t>
  </si>
  <si>
    <t>459569-6</t>
  </si>
  <si>
    <t>Condulete de alumínio tipo T roscável, com tampa, para eletrodudo de 3/4", aparente, inclusive acessórios de fixação, fornecimento e instalação.</t>
  </si>
  <si>
    <t>LUMINÁRIAS E POSTES</t>
  </si>
  <si>
    <t>Luminária em LED para iluminação pública, incluíndo o driver, conjunto óptico, LED e o invólucro em alumínio ou aço inox com pintura resistente à corrosão;  com potência nominal mínima de 100 W; com grau de proteção IP65 ou superior, com eficiência luminosa mínima 100 lumens por Watt, montagem lateral em braço de iluminação pública ou poste metálico (diâmentro de conexão 42 ou 60mm) incluindo ferragens para fixação; tensão nominal entre 100 e 240 Volts com fator de potência do sistema superior a 0,9; com temperatura de cor entre 4000 e 5000K, inclusive relé fotoelétrico. Fornecimento e instalação em poste de até 10m.</t>
  </si>
  <si>
    <t>Refletor retangular fechado, de uso externo com tecnologia LED, potência 50w. Corpo em alumínio e fechamento em vidro temperado, com alça de instalação. Pintura eletrostática a pó. Utilização em fachadas, praças, jardins e outros. Grau de proteção mínimo IP-65 (blindado e protegido contra jatos d’água). Driver integrado, produto pronto para instalação.</t>
  </si>
  <si>
    <t>Refletor retangular fechado, de uso externo com tecnologia LED, potência 10w. Corpo em alumínio e fechamento em vidro temperado, com alça de instalação. Pintura eletrostática a pó. Utilização em fachadas, praças, jardins e outros. Grau de proteção mínimo IP-65 (blindado e protegido contra jatos d’água). Driver integrado, produto pronto para instalação.</t>
  </si>
  <si>
    <t>21.5.4</t>
  </si>
  <si>
    <t>457543-1</t>
  </si>
  <si>
    <t>Relé fotoelétrico para comando de iluminação externa 220V/1000W, de conector, com base. Fornecimento e instalação.</t>
  </si>
  <si>
    <t>21.5.5</t>
  </si>
  <si>
    <t>Poste curvo simples, telecônico, confeccionado em tubo de aço SAE 1010/1020, galvanizado a fogo, medindo 8,0 metros (altura útil), base flangeada, inclusive chumbadores produzidos em aço SAE 1010/1020, galvanizados a fogo, acompanhados de porcas, contraporcas e arruelas, para a fixação do flange do poste na caixa de concreto e suporte fixo curto para luminárias públicas tipo pétala a led, DI 63,51mm/150mm, confeccionado em tubo de aço galvanizado a fogo, com parafusos de fixação . Fornecimento e instalação</t>
  </si>
  <si>
    <t>21.5.6</t>
  </si>
  <si>
    <t>Poste curvo duplo, telecônico, confeccionado em tubo de aço SAE 1010/1020, galvanizado a fogo, medindo 8,0 metros (altura útil), base flangeada, inclusive chumbadores produzidos em aço SAE 1010/1020, galvanizados a fogo, acompanhados de porcas, contraporcas e arruelas, para a fixação do flange do poste na caixa de concreto e suporte fixo curto para luminárias públicas tipo pétala a led, DI 63,51mm/150mm, confeccionado em tubo de aço galvanizado a fogo, com parafusos de fixação . Fornecimento e instalação</t>
  </si>
  <si>
    <t>21.5.7</t>
  </si>
  <si>
    <t>Terminal a compressão em cobre estanhado para cabo de 50mm², 1 furo, incluisive parafuso sextavado em aço inox 1/4"x1.1/4", arruelas lisas e porca sextavada de 1/4". Fornecimento e instalação</t>
  </si>
  <si>
    <t>21.5.8</t>
  </si>
  <si>
    <t>Solda exotérmica para cabo-haste. Fornecimento e instalação.</t>
  </si>
  <si>
    <t>21.5.9</t>
  </si>
  <si>
    <t>398109-6</t>
  </si>
  <si>
    <t>Haste de aterramento (tipo copperweld) de  5/8" x 3,0 m. Fornecimento e instalação</t>
  </si>
  <si>
    <t>21.5.10</t>
  </si>
  <si>
    <t>224089-0</t>
  </si>
  <si>
    <t>Cabo de cobre nu, têmpera meio-duro, encordoamento classe 2, seção nominal de 50,0mm². Fornecimento e instalação.</t>
  </si>
  <si>
    <t>21.5.11</t>
  </si>
  <si>
    <t>Remoção e reposição de poste de aço galvanizado curvo (simples ou  duplo), flangeado, medindo 8,0 metros (altura útil), incluindo chumbadores novos, produzidos em aço SAE 1010/1020, galvanizados a fogo, acompanhados de porcas, contraporcas e arruelas, para a fixação do flange do poste na base de concreto Remoção, fornecimento de materiais e instalação.</t>
  </si>
  <si>
    <t>21.5.12</t>
  </si>
  <si>
    <t>466983-5</t>
  </si>
  <si>
    <t>Retirada de luminária para iluminação pública, em altura de até 10m.</t>
  </si>
  <si>
    <t>21.5.13</t>
  </si>
  <si>
    <t>586869-6</t>
  </si>
  <si>
    <t>Substituição de luminária vapor metálico 250w, em poste de até 9m, por luminária de LED para iluminação pública, incluíndo o driver, conjunto óptico, LED e o invólucro em alumínio ou aço inox com pintura resistente à corrosão; com potência nominal mínima de 100 W; com grau de proteção IP65 ou superior, com eficiência luminosa mínima 100 lumens por Watt, montagem lateral em braço de iluminação pública ou poste metálico (diâmentro de conexão 42 ou 60mm) incluindo ferragens para fixação; tensão nominal entre 100 e 240 Volts com fator de potência do sistema superior a 0,9; com temperatura de cor entre 4000 e 5000K, inclusive relé fotoelétrico. Fornecimento e instalação em poste de até 10m.</t>
  </si>
  <si>
    <t>DIVERSOS</t>
  </si>
  <si>
    <t>21.7</t>
  </si>
  <si>
    <t xml:space="preserve">CABEAMENTO ESTRUTURADO </t>
  </si>
  <si>
    <t>21.7.1</t>
  </si>
  <si>
    <t>CONDUTOS</t>
  </si>
  <si>
    <t>21.7.1.1</t>
  </si>
  <si>
    <t>446336-6</t>
  </si>
  <si>
    <t xml:space="preserve">Perfilado perfurado, galvanizado, em chapa 22, dim.: 38x38mm, inclusive acessórios de derivação e fixação. Fornecimento e instalação.                        </t>
  </si>
  <si>
    <t>21.7.1.2</t>
  </si>
  <si>
    <t>Eletroduto de PVC rígido rosqueável de 2", com luva de rosca interna e acessórios aparente, fixado sobre parede com abraçadeira. Fornecimento e instalação.</t>
  </si>
  <si>
    <t>21.7.1.3</t>
  </si>
  <si>
    <t>Eletroduto de PVC rígido rosqueável de 1", com luva de rosca interna, curva  e acessórios, aparente, fixado sobre parede com abraçadeira. Fornecimento e instalação.</t>
  </si>
  <si>
    <t>21.7.2</t>
  </si>
  <si>
    <t>21.7.2.1</t>
  </si>
  <si>
    <t>527446-0</t>
  </si>
  <si>
    <t>Cabo de par trançado UTP, 4 pares, cat. 6,  Furukawa ou equivalente. Fornecimento e instalação em eletroduto/eletrocalha.</t>
  </si>
  <si>
    <t>21.7.3</t>
  </si>
  <si>
    <t>21.7.3.1</t>
  </si>
  <si>
    <t>Condulete de PVC com tampa, tipo L, para eletroduto roscável de 1", aparente, inclusive acessórios de fixação. Fornecimento e instalação.</t>
  </si>
  <si>
    <t>21.7.3.2</t>
  </si>
  <si>
    <t>Condulete de PVC tipo X roscável sem tampa, para eletrodudo de 1" aparente, inclusive acessórios de fixação, fornecimento e instalação.</t>
  </si>
  <si>
    <t>21.7.3.3</t>
  </si>
  <si>
    <t>Condulete de alumínio tipo L roscável, com tampa, para eletrodudo de 1", aparente, inclusive acessórios de fixação, fornecimento e instalação.</t>
  </si>
  <si>
    <t>587692-3</t>
  </si>
  <si>
    <t>Fornecimento e instalação de bate-rodas (h total=1,30m) em tubo de ferro galvanizado 4" preenchido em concreto, sendo h=0,95m acima da calçada e h=0,35m chumbado, distância de 1,50m entre eles. (Inclui escavação com 0,30m de diâmetro e altura de 0,35m, chumbamento em concreto e pintura em esmalte sintético nas cores preta e amarela)</t>
  </si>
  <si>
    <t>587676-1</t>
  </si>
  <si>
    <t>Recuperação de escada metálica de emergência para 2 pisos, confeccionada com perfis metálicos, vigas, pilares e tubos, soldados eletricamente, desoxidados, pintados com 01 demão de cromato de zinco de 40 micras, seguido de 02 demãos de esmalte sintético de cores distintas de 30 micras cada demão, totalizando 100 micras de película seca.</t>
  </si>
  <si>
    <t>586484-4</t>
  </si>
  <si>
    <t>Instalação de espelho Convexo de 60cm com vidro simples e borda de borracha</t>
  </si>
  <si>
    <t>587695-8</t>
  </si>
  <si>
    <t>Fornecimento e instalação de toldo tipo bambinela em lona de laminado pvc Night &amp; Day com fundo blackout, anti-chama, anti-fungos, anti-mofo,anti-raios, UV e UVB, com estrutura em tubo industrial chapa 18 com aplicação de antiferrugem epóxi, acabamento esmalte sintético.</t>
  </si>
  <si>
    <t>586489-5</t>
  </si>
  <si>
    <t>Base para colocação de poste de concreto  FCK 35MPA 50x50x60, inclusive escavação e aterro.</t>
  </si>
  <si>
    <t>Limpeza/ Desmobilização da obra</t>
  </si>
  <si>
    <t>Desmobilização da obra (pessoal, máquinas e equipamentos).</t>
  </si>
  <si>
    <t xml:space="preserve">431654-1 </t>
  </si>
  <si>
    <t>440094-1</t>
  </si>
  <si>
    <t>E1</t>
  </si>
  <si>
    <t>E2</t>
  </si>
  <si>
    <t>E3</t>
  </si>
  <si>
    <t>E4</t>
  </si>
  <si>
    <t>E5</t>
  </si>
  <si>
    <t>E6</t>
  </si>
  <si>
    <t>Execução de almoxarifado em canteiro de obras, fora da projeção da laje, em telha galvalume, não incluso mobiliário e equipamentos.</t>
  </si>
  <si>
    <t>Execução de central de fôrmas em canteiro de obras, não incluso mobiliário e equipamentos.</t>
  </si>
  <si>
    <t>Execução de central de armaduras em canteiro de obras, não incluso mobiliário e equipamentos.</t>
  </si>
  <si>
    <t>Execução de central de argamassas em canteiro de obras, não incluso mobiliário e equipamentos.</t>
  </si>
  <si>
    <t>Execução de vestiário em canteiro de obras, não incluso mobiliário e equipamentos.</t>
  </si>
  <si>
    <t>Execução de refeitório em canteiro de obras, incluso mobiliário e equipamentos.</t>
  </si>
  <si>
    <t>E7</t>
  </si>
  <si>
    <t>Fornecimento e instalação de estrutura metálica em aço estrutural galvanizado a fogo, composta por tubos em aço ASTM A36 (Fy=250MPa) e perfis em aço ASTM A572 GRAU 50 (Fy=350MPa), conforme especificações contidas no  projeto estrutural. Deverão estar inclusos todos os equipamentos, materiais e mão-de-obra capacitada para execução dos trabalhos em altura (conforme NR-35), bem como toda logística necessária para realização do TRANSPORTE VERTICAL E HORIZONTAL. Devem estar inclusos todos os equipamentos e sinalização de segurança com isolamento da área de trabalho.</t>
  </si>
  <si>
    <t>Construção de base e sub base para pavimentação de brita graduada simples, com espessura de 15 cm - Exclusive carga e transporte. AF_09/2024</t>
  </si>
  <si>
    <t>Ensaios para base da pavimentação Galpões</t>
  </si>
  <si>
    <t>Recuperação do sumidouro</t>
  </si>
  <si>
    <t>sv</t>
  </si>
  <si>
    <t>Revisão de Coberta em telha galvalume com isolamento termoacústico</t>
  </si>
  <si>
    <t>Instalação de caixa de inspeção em poliamida 1"</t>
  </si>
  <si>
    <t>um</t>
  </si>
  <si>
    <t>Instalação de conector cabo-haste em bronze natural para 2 cabos de 16MM² a 70MM² com grampo "U"</t>
  </si>
  <si>
    <t>TOTAL DO 3º TERMO ADITIVO</t>
  </si>
  <si>
    <t>TOTAL DO 2º TERMO ADITIVO</t>
  </si>
  <si>
    <t>TOTAL DO CONTRATO</t>
  </si>
  <si>
    <t>598610-9</t>
  </si>
  <si>
    <t>489208-9</t>
  </si>
  <si>
    <t>490165-7</t>
  </si>
  <si>
    <t>478489-8</t>
  </si>
  <si>
    <t>598721-0</t>
  </si>
  <si>
    <t>598723-7</t>
  </si>
  <si>
    <t>584422-3</t>
  </si>
  <si>
    <t>457686-1</t>
  </si>
  <si>
    <t>445392-1</t>
  </si>
  <si>
    <t>599153-6</t>
  </si>
  <si>
    <t>599154-4</t>
  </si>
  <si>
    <t>550114-8</t>
  </si>
  <si>
    <t>549113-4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</si>
</sst>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quot;R$ &quot;#,##0.00"/>
    <numFmt numFmtId="165" formatCode="#,##0.00\ ;&quot; (&quot;#,##0.00\);&quot; -&quot;#\ ;@\ "/>
    <numFmt numFmtId="166" formatCode="_(&quot;R$ &quot;* #,##0.00_);_(&quot;R$ &quot;* \(#,##0.00\);_(&quot;R$ &quot;* &quot;-&quot;??_);_(@_)"/>
    <numFmt numFmtId="167" formatCode="0.0"/>
  </numFmts>
  <fonts count="56">
    <font>
      <sz val="11"/>
      <color theme="1"/>
      <name val="Calibri"/>
      <family val="2"/>
      <scheme val="minor"/>
    </font>
    <font>
      <sz val="11"/>
      <color theme="1"/>
      <name val="Calibri"/>
      <family val="2"/>
      <scheme val="minor"/>
    </font>
    <font>
      <b/>
      <sz val="11"/>
      <name val="Arial"/>
      <family val="2"/>
    </font>
    <font>
      <b/>
      <sz val="10"/>
      <name val="Arial"/>
      <family val="2"/>
    </font>
    <font>
      <sz val="10"/>
      <name val="Arial"/>
      <family val="2"/>
    </font>
    <font>
      <b/>
      <sz val="12"/>
      <color theme="1"/>
      <name val="Calibri"/>
      <family val="2"/>
      <scheme val="minor"/>
    </font>
    <font>
      <sz val="11"/>
      <color theme="1"/>
      <name val="Arial"/>
      <family val="2"/>
    </font>
    <font>
      <sz val="10"/>
      <name val="MS Sans Serif"/>
      <family val="2"/>
    </font>
    <font>
      <b/>
      <sz val="15"/>
      <color indexed="56"/>
      <name val="Calibri"/>
      <family val="2"/>
    </font>
    <font>
      <sz val="10"/>
      <color indexed="8"/>
      <name val="Arial"/>
      <family val="2"/>
    </font>
    <font>
      <sz val="10"/>
      <name val="Helv"/>
      <charset val="204"/>
    </font>
    <font>
      <sz val="12"/>
      <name val="Times New Roman"/>
      <family val="1"/>
    </font>
    <font>
      <sz val="10"/>
      <name val="Arial"/>
      <family val="2"/>
      <charset val="204"/>
    </font>
    <font>
      <b/>
      <sz val="8"/>
      <name val="Courier New"/>
      <family val="3"/>
    </font>
    <font>
      <sz val="10"/>
      <color indexed="8"/>
      <name val="MS Sans Serif"/>
      <family val="2"/>
    </font>
    <font>
      <b/>
      <sz val="11"/>
      <color theme="1"/>
      <name val="Arial"/>
      <family val="2"/>
    </font>
    <font>
      <sz val="11"/>
      <color indexed="8"/>
      <name val="Calibri"/>
      <family val="2"/>
    </font>
    <font>
      <b/>
      <sz val="11"/>
      <color indexed="9"/>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sz val="11"/>
      <color indexed="10"/>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9C0006"/>
      <name val="Arial"/>
      <family val="2"/>
    </font>
    <font>
      <b/>
      <sz val="11"/>
      <color rgb="FF3F3F3F"/>
      <name val="Arial"/>
      <family val="2"/>
    </font>
    <font>
      <b/>
      <sz val="11"/>
      <color rgb="FFFA7D00"/>
      <name val="Arial"/>
      <family val="2"/>
    </font>
    <font>
      <i/>
      <sz val="11"/>
      <color rgb="FF7F7F7F"/>
      <name val="Arial"/>
      <family val="2"/>
    </font>
    <font>
      <sz val="11"/>
      <color theme="0"/>
      <name val="Arial"/>
      <family val="2"/>
    </font>
    <font>
      <sz val="11"/>
      <color indexed="9"/>
      <name val="Calibri"/>
      <family val="2"/>
    </font>
    <font>
      <b/>
      <sz val="11"/>
      <color indexed="52"/>
      <name val="Calibri"/>
      <family val="2"/>
    </font>
    <font>
      <sz val="11"/>
      <color indexed="20"/>
      <name val="Calibri"/>
      <family val="2"/>
    </font>
    <font>
      <b/>
      <sz val="11"/>
      <color indexed="63"/>
      <name val="Calibri"/>
      <family val="2"/>
    </font>
    <font>
      <i/>
      <sz val="11"/>
      <color indexed="23"/>
      <name val="Calibri"/>
      <family val="2"/>
    </font>
    <font>
      <b/>
      <sz val="18"/>
      <color indexed="56"/>
      <name val="Cambria"/>
      <family val="2"/>
    </font>
    <font>
      <b/>
      <sz val="13"/>
      <color indexed="56"/>
      <name val="Calibri"/>
      <family val="2"/>
    </font>
    <font>
      <b/>
      <sz val="11"/>
      <color indexed="56"/>
      <name val="Calibri"/>
      <family val="2"/>
    </font>
    <font>
      <b/>
      <sz val="11"/>
      <color indexed="8"/>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b/>
      <sz val="10"/>
      <color theme="1"/>
      <name val="Arial"/>
      <family val="2"/>
    </font>
    <font>
      <b/>
      <sz val="12"/>
      <name val="Calibri"/>
      <family val="2"/>
      <scheme val="minor"/>
    </font>
    <font>
      <b/>
      <sz val="11"/>
      <color theme="1"/>
      <name val="Calibri"/>
      <family val="2"/>
      <scheme val="minor"/>
    </font>
    <font>
      <sz val="11"/>
      <name val="Calibri"/>
      <family val="2"/>
      <scheme val="minor"/>
    </font>
    <font>
      <sz val="12"/>
      <color theme="1"/>
      <name val="Calibri"/>
      <family val="2"/>
      <scheme val="minor"/>
    </font>
    <font>
      <sz val="12"/>
      <name val="Calibri"/>
      <family val="2"/>
      <scheme val="minor"/>
    </font>
    <font>
      <sz val="10.5"/>
      <name val="Calibri"/>
      <family val="2"/>
      <scheme val="minor"/>
    </font>
    <font>
      <b/>
      <sz val="10.5"/>
      <name val="Calibri"/>
      <family val="2"/>
      <scheme val="minor"/>
    </font>
  </fonts>
  <fills count="5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patternFill>
    </fill>
    <fill>
      <patternFill patternType="solid">
        <fgColor indexed="47"/>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6"/>
      </patternFill>
    </fill>
    <fill>
      <patternFill patternType="solid">
        <fgColor indexed="54"/>
      </patternFill>
    </fill>
    <fill>
      <patternFill patternType="solid">
        <fgColor theme="0" tint="-0.14999847407452621"/>
        <bgColor indexed="64"/>
      </patternFill>
    </fill>
    <fill>
      <patternFill patternType="solid">
        <fgColor theme="3" tint="0.59999389629810485"/>
        <bgColor indexed="64"/>
      </patternFill>
    </fill>
  </fills>
  <borders count="47">
    <border>
      <left/>
      <right/>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diagonal/>
    </border>
    <border>
      <left style="thin">
        <color indexed="64"/>
      </left>
      <right style="hair">
        <color indexed="64"/>
      </right>
      <top/>
      <bottom style="hair">
        <color indexed="64"/>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s>
  <cellStyleXfs count="449">
    <xf numFmtId="0" fontId="0" fillId="0" borderId="0"/>
    <xf numFmtId="0" fontId="4" fillId="0" borderId="0"/>
    <xf numFmtId="0" fontId="4" fillId="0" borderId="0"/>
    <xf numFmtId="0" fontId="10" fillId="0" borderId="0"/>
    <xf numFmtId="0" fontId="10" fillId="0" borderId="0"/>
    <xf numFmtId="0" fontId="10" fillId="0" borderId="0"/>
    <xf numFmtId="0" fontId="10" fillId="0" borderId="0"/>
    <xf numFmtId="0" fontId="11" fillId="0" borderId="0"/>
    <xf numFmtId="0" fontId="12" fillId="0" borderId="0"/>
    <xf numFmtId="0" fontId="4" fillId="0" borderId="0"/>
    <xf numFmtId="165" fontId="4" fillId="0" borderId="0" applyFill="0" applyBorder="0" applyAlignment="0" applyProtection="0"/>
    <xf numFmtId="0" fontId="7" fillId="0" borderId="17"/>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17"/>
    <xf numFmtId="0" fontId="7" fillId="0" borderId="3"/>
    <xf numFmtId="0" fontId="7" fillId="0" borderId="3"/>
    <xf numFmtId="0" fontId="7" fillId="0" borderId="3"/>
    <xf numFmtId="0" fontId="7" fillId="0" borderId="3"/>
    <xf numFmtId="0" fontId="7" fillId="0" borderId="17"/>
    <xf numFmtId="0" fontId="7" fillId="0" borderId="17"/>
    <xf numFmtId="0" fontId="7" fillId="0" borderId="17"/>
    <xf numFmtId="0" fontId="7" fillId="0" borderId="3"/>
    <xf numFmtId="0" fontId="7" fillId="0" borderId="17"/>
    <xf numFmtId="0" fontId="7" fillId="0" borderId="3"/>
    <xf numFmtId="0" fontId="7" fillId="0" borderId="17"/>
    <xf numFmtId="0" fontId="7" fillId="0" borderId="17"/>
    <xf numFmtId="0" fontId="7" fillId="0" borderId="3"/>
    <xf numFmtId="0" fontId="7" fillId="0" borderId="3"/>
    <xf numFmtId="0" fontId="7" fillId="0" borderId="3"/>
    <xf numFmtId="0" fontId="7" fillId="0" borderId="3"/>
    <xf numFmtId="0" fontId="7" fillId="0" borderId="3"/>
    <xf numFmtId="0" fontId="7" fillId="0" borderId="3"/>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7" fillId="0" borderId="0"/>
    <xf numFmtId="0" fontId="14" fillId="0" borderId="0"/>
    <xf numFmtId="0" fontId="9" fillId="0" borderId="0">
      <alignment vertical="top"/>
    </xf>
    <xf numFmtId="0" fontId="13" fillId="0" borderId="18">
      <alignment horizontal="center"/>
    </xf>
    <xf numFmtId="0" fontId="13" fillId="0" borderId="18">
      <alignment horizontal="center"/>
    </xf>
    <xf numFmtId="0" fontId="13" fillId="0" borderId="18">
      <alignment horizontal="center"/>
    </xf>
    <xf numFmtId="0" fontId="13" fillId="0" borderId="18">
      <alignment horizontal="center"/>
    </xf>
    <xf numFmtId="0" fontId="13" fillId="0" borderId="18">
      <alignment horizontal="center"/>
    </xf>
    <xf numFmtId="9"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8" fillId="0" borderId="19"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0" fontId="7" fillId="0" borderId="0" applyFill="0" applyBorder="0" applyAlignment="0" applyProtection="0"/>
    <xf numFmtId="0" fontId="4" fillId="0" borderId="0"/>
    <xf numFmtId="0" fontId="16" fillId="34" borderId="23" applyNumberFormat="0" applyFont="0" applyAlignment="0" applyProtection="0"/>
    <xf numFmtId="0" fontId="4" fillId="0" borderId="0"/>
    <xf numFmtId="0" fontId="4" fillId="0" borderId="0"/>
    <xf numFmtId="0"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9" fillId="0" borderId="0" applyNumberFormat="0" applyFill="0" applyBorder="0" applyAlignment="0" applyProtection="0"/>
    <xf numFmtId="0" fontId="6" fillId="0" borderId="0"/>
    <xf numFmtId="0" fontId="6" fillId="0" borderId="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3" borderId="0" applyNumberFormat="0" applyBorder="0" applyAlignment="0" applyProtection="0"/>
    <xf numFmtId="0" fontId="28" fillId="4" borderId="14" applyNumberFormat="0" applyAlignment="0" applyProtection="0"/>
    <xf numFmtId="0" fontId="29" fillId="4" borderId="13" applyNumberFormat="0" applyAlignment="0" applyProtection="0"/>
    <xf numFmtId="0" fontId="30" fillId="0" borderId="0" applyNumberFormat="0" applyFill="0" applyBorder="0" applyAlignment="0" applyProtection="0"/>
    <xf numFmtId="0" fontId="15" fillId="0" borderId="16" applyNumberFormat="0" applyFill="0" applyAlignment="0" applyProtection="0"/>
    <xf numFmtId="0" fontId="31"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1" fillId="29" borderId="0" applyNumberFormat="0" applyBorder="0" applyAlignment="0" applyProtection="0"/>
    <xf numFmtId="0" fontId="6" fillId="0" borderId="0"/>
    <xf numFmtId="0" fontId="6" fillId="5" borderId="15" applyNumberFormat="0" applyFont="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9" fillId="0" borderId="0">
      <alignment vertical="top"/>
    </xf>
    <xf numFmtId="0" fontId="4" fillId="0" borderId="0"/>
    <xf numFmtId="0" fontId="9" fillId="0" borderId="0" applyNumberFormat="0" applyFill="0" applyBorder="0" applyAlignment="0" applyProtection="0"/>
    <xf numFmtId="0" fontId="6" fillId="0" borderId="0"/>
    <xf numFmtId="0" fontId="6" fillId="0" borderId="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5" borderId="15" applyNumberFormat="0" applyFont="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5" borderId="15" applyNumberFormat="0" applyFont="0" applyAlignment="0" applyProtection="0"/>
    <xf numFmtId="0" fontId="6" fillId="7"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16" fillId="35" borderId="0" applyNumberFormat="0" applyBorder="0" applyAlignment="0" applyProtection="0"/>
    <xf numFmtId="0" fontId="16" fillId="36" borderId="0" applyNumberFormat="0" applyBorder="0" applyAlignment="0" applyProtection="0"/>
    <xf numFmtId="0" fontId="16" fillId="30"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1"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34" borderId="0" applyNumberFormat="0" applyBorder="0" applyAlignment="0" applyProtection="0"/>
    <xf numFmtId="0" fontId="16" fillId="31" borderId="0" applyNumberFormat="0" applyBorder="0" applyAlignment="0" applyProtection="0"/>
    <xf numFmtId="0" fontId="16" fillId="38" borderId="0" applyNumberFormat="0" applyBorder="0" applyAlignment="0" applyProtection="0"/>
    <xf numFmtId="0" fontId="16" fillId="34"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37"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38" borderId="0" applyNumberFormat="0" applyBorder="0" applyAlignment="0" applyProtection="0"/>
    <xf numFmtId="0" fontId="16" fillId="40"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8" borderId="0" applyNumberFormat="0" applyBorder="0" applyAlignment="0" applyProtection="0"/>
    <xf numFmtId="0" fontId="16" fillId="34" borderId="0" applyNumberFormat="0" applyBorder="0" applyAlignment="0" applyProtection="0"/>
    <xf numFmtId="0" fontId="32" fillId="43"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38" borderId="0" applyNumberFormat="0" applyBorder="0" applyAlignment="0" applyProtection="0"/>
    <xf numFmtId="0" fontId="32" fillId="47" borderId="0" applyNumberFormat="0" applyBorder="0" applyAlignment="0" applyProtection="0"/>
    <xf numFmtId="0" fontId="32" fillId="42" borderId="0" applyNumberFormat="0" applyBorder="0" applyAlignment="0" applyProtection="0"/>
    <xf numFmtId="0" fontId="32" fillId="36" borderId="0" applyNumberFormat="0" applyBorder="0" applyAlignment="0" applyProtection="0"/>
    <xf numFmtId="0" fontId="32" fillId="38" borderId="0" applyNumberFormat="0" applyBorder="0" applyAlignment="0" applyProtection="0"/>
    <xf numFmtId="0" fontId="32" fillId="40"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7" borderId="0" applyNumberFormat="0" applyBorder="0" applyAlignment="0" applyProtection="0"/>
    <xf numFmtId="0" fontId="34" fillId="36" borderId="0" applyNumberFormat="0" applyBorder="0" applyAlignment="0" applyProtection="0"/>
    <xf numFmtId="0" fontId="18" fillId="38" borderId="0" applyNumberFormat="0" applyBorder="0" applyAlignment="0" applyProtection="0"/>
    <xf numFmtId="0" fontId="33" fillId="51" borderId="20" applyNumberFormat="0" applyAlignment="0" applyProtection="0"/>
    <xf numFmtId="0" fontId="41" fillId="52" borderId="20" applyNumberFormat="0" applyAlignment="0" applyProtection="0"/>
    <xf numFmtId="0" fontId="17" fillId="32" borderId="21" applyNumberFormat="0" applyAlignment="0" applyProtection="0"/>
    <xf numFmtId="0" fontId="22" fillId="0" borderId="24" applyNumberFormat="0" applyFill="0" applyAlignment="0" applyProtection="0"/>
    <xf numFmtId="0" fontId="17" fillId="32" borderId="21" applyNumberFormat="0" applyAlignment="0" applyProtection="0"/>
    <xf numFmtId="0" fontId="32" fillId="53" borderId="0" applyNumberFormat="0" applyBorder="0" applyAlignment="0" applyProtection="0"/>
    <xf numFmtId="0" fontId="32" fillId="47" borderId="0" applyNumberFormat="0" applyBorder="0" applyAlignment="0" applyProtection="0"/>
    <xf numFmtId="0" fontId="32" fillId="42" borderId="0" applyNumberFormat="0" applyBorder="0" applyAlignment="0" applyProtection="0"/>
    <xf numFmtId="0" fontId="32" fillId="54" borderId="0" applyNumberFormat="0" applyBorder="0" applyAlignment="0" applyProtection="0"/>
    <xf numFmtId="0" fontId="32" fillId="45" borderId="0" applyNumberFormat="0" applyBorder="0" applyAlignment="0" applyProtection="0"/>
    <xf numFmtId="0" fontId="32" fillId="49" borderId="0" applyNumberFormat="0" applyBorder="0" applyAlignment="0" applyProtection="0"/>
    <xf numFmtId="0" fontId="19" fillId="33" borderId="20" applyNumberFormat="0" applyAlignment="0" applyProtection="0"/>
    <xf numFmtId="0" fontId="16" fillId="0" borderId="0"/>
    <xf numFmtId="0" fontId="36" fillId="0" borderId="0" applyNumberFormat="0" applyFill="0" applyBorder="0" applyAlignment="0" applyProtection="0"/>
    <xf numFmtId="0" fontId="18" fillId="30" borderId="0" applyNumberFormat="0" applyBorder="0" applyAlignment="0" applyProtection="0"/>
    <xf numFmtId="0" fontId="8" fillId="0" borderId="19"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34" fillId="37" borderId="0" applyNumberFormat="0" applyBorder="0" applyAlignment="0" applyProtection="0"/>
    <xf numFmtId="0" fontId="19" fillId="31" borderId="20" applyNumberFormat="0" applyAlignment="0" applyProtection="0"/>
    <xf numFmtId="0" fontId="20" fillId="0" borderId="22" applyNumberFormat="0" applyFill="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42" fillId="33" borderId="0" applyNumberFormat="0" applyBorder="0" applyAlignment="0" applyProtection="0"/>
    <xf numFmtId="0" fontId="21" fillId="33" borderId="0" applyNumberFormat="0" applyBorder="0" applyAlignment="0" applyProtection="0"/>
    <xf numFmtId="0" fontId="4" fillId="34" borderId="23" applyNumberFormat="0" applyFont="0" applyAlignment="0" applyProtection="0"/>
    <xf numFmtId="0" fontId="4" fillId="34" borderId="23" applyNumberFormat="0" applyFont="0" applyAlignment="0" applyProtection="0"/>
    <xf numFmtId="0" fontId="35" fillId="51" borderId="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5" fillId="52" borderId="2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44" fillId="0" borderId="28" applyNumberFormat="0" applyFill="0" applyAlignment="0" applyProtection="0"/>
    <xf numFmtId="0" fontId="45" fillId="0" borderId="29"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0" fontId="43" fillId="0" borderId="0" applyNumberFormat="0" applyFill="0" applyBorder="0" applyAlignment="0" applyProtection="0"/>
    <xf numFmtId="0" fontId="40" fillId="0" borderId="31"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cellStyleXfs>
  <cellXfs count="71">
    <xf numFmtId="0" fontId="0" fillId="0" borderId="0" xfId="0"/>
    <xf numFmtId="0" fontId="5" fillId="0" borderId="9" xfId="0" applyFont="1" applyBorder="1" applyAlignment="1">
      <alignment horizontal="center"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3" fillId="0" borderId="32" xfId="0" applyFont="1" applyBorder="1" applyAlignment="1">
      <alignment vertical="center"/>
    </xf>
    <xf numFmtId="0" fontId="51" fillId="0" borderId="32" xfId="0" applyFont="1" applyFill="1" applyBorder="1" applyAlignment="1">
      <alignment horizontal="center" vertical="center" wrapText="1"/>
    </xf>
    <xf numFmtId="0" fontId="0" fillId="0" borderId="32" xfId="0" applyFont="1" applyFill="1" applyBorder="1" applyAlignment="1">
      <alignment horizontal="center" vertical="center"/>
    </xf>
    <xf numFmtId="0" fontId="0" fillId="0" borderId="32" xfId="0" applyFont="1" applyFill="1" applyBorder="1" applyAlignment="1">
      <alignment horizontal="center" vertical="center" wrapText="1"/>
    </xf>
    <xf numFmtId="0" fontId="0" fillId="0" borderId="32" xfId="0" applyFont="1" applyFill="1" applyBorder="1" applyAlignment="1">
      <alignment vertical="center" wrapText="1"/>
    </xf>
    <xf numFmtId="0" fontId="51" fillId="0" borderId="32" xfId="0" applyFont="1" applyFill="1" applyBorder="1" applyAlignment="1">
      <alignment horizontal="center" vertical="center"/>
    </xf>
    <xf numFmtId="0" fontId="51" fillId="0" borderId="32" xfId="0" applyFont="1" applyFill="1" applyBorder="1" applyAlignment="1">
      <alignment horizontal="left" vertical="center" wrapText="1"/>
    </xf>
    <xf numFmtId="0" fontId="0" fillId="0" borderId="32" xfId="0" applyBorder="1" applyAlignment="1">
      <alignment horizontal="center"/>
    </xf>
    <xf numFmtId="2" fontId="0" fillId="2" borderId="32" xfId="0" applyNumberFormat="1" applyFont="1" applyFill="1" applyBorder="1" applyAlignment="1">
      <alignment horizontal="center" vertical="center" wrapText="1"/>
    </xf>
    <xf numFmtId="44" fontId="0" fillId="0" borderId="32" xfId="447" applyFont="1" applyBorder="1"/>
    <xf numFmtId="0" fontId="0" fillId="0" borderId="32" xfId="0" applyBorder="1" applyAlignment="1">
      <alignment wrapText="1"/>
    </xf>
    <xf numFmtId="0" fontId="52" fillId="0" borderId="32" xfId="0" applyFont="1" applyBorder="1" applyAlignment="1">
      <alignment horizontal="center" vertical="center" wrapText="1"/>
    </xf>
    <xf numFmtId="0" fontId="0" fillId="0" borderId="32" xfId="0" applyFont="1" applyBorder="1" applyAlignment="1">
      <alignment horizontal="center" vertical="center"/>
    </xf>
    <xf numFmtId="0" fontId="0" fillId="0" borderId="32" xfId="0" applyFont="1" applyBorder="1" applyAlignment="1">
      <alignment horizontal="center"/>
    </xf>
    <xf numFmtId="0" fontId="0" fillId="0" borderId="32" xfId="0" applyFont="1" applyBorder="1" applyAlignment="1">
      <alignment horizontal="center" vertical="center" wrapText="1"/>
    </xf>
    <xf numFmtId="167" fontId="53" fillId="0" borderId="8" xfId="0" applyNumberFormat="1" applyFont="1" applyBorder="1" applyAlignment="1">
      <alignment horizontal="center" vertical="center"/>
    </xf>
    <xf numFmtId="44" fontId="1" fillId="0" borderId="32" xfId="447" applyFont="1" applyBorder="1" applyAlignment="1">
      <alignment horizontal="center" vertical="center"/>
    </xf>
    <xf numFmtId="0" fontId="51" fillId="0" borderId="8" xfId="0" applyFont="1" applyBorder="1" applyAlignment="1">
      <alignment horizontal="center" vertical="center"/>
    </xf>
    <xf numFmtId="2" fontId="51" fillId="0" borderId="8" xfId="0" applyNumberFormat="1" applyFont="1" applyBorder="1" applyAlignment="1">
      <alignment horizontal="center" vertical="center"/>
    </xf>
    <xf numFmtId="44" fontId="1" fillId="2" borderId="32" xfId="447" applyFont="1" applyFill="1" applyBorder="1" applyAlignment="1">
      <alignment horizontal="center" vertical="center" wrapText="1"/>
    </xf>
    <xf numFmtId="44" fontId="1" fillId="0" borderId="8" xfId="447" applyFont="1" applyBorder="1" applyAlignment="1">
      <alignment horizontal="center" vertical="center"/>
    </xf>
    <xf numFmtId="0" fontId="50" fillId="55" borderId="32" xfId="0" applyFont="1" applyFill="1" applyBorder="1"/>
    <xf numFmtId="44" fontId="50" fillId="55" borderId="32" xfId="447" applyFont="1" applyFill="1" applyBorder="1"/>
    <xf numFmtId="0" fontId="0" fillId="0" borderId="8" xfId="0" applyFont="1" applyBorder="1" applyAlignment="1">
      <alignment horizontal="center" vertical="center"/>
    </xf>
    <xf numFmtId="0" fontId="52" fillId="0" borderId="8" xfId="0" applyFont="1" applyBorder="1" applyAlignment="1">
      <alignment horizontal="center" vertical="center" wrapText="1"/>
    </xf>
    <xf numFmtId="0" fontId="50" fillId="55" borderId="39" xfId="0" applyFont="1" applyFill="1" applyBorder="1"/>
    <xf numFmtId="0" fontId="50" fillId="55" borderId="40" xfId="0" applyFont="1" applyFill="1" applyBorder="1"/>
    <xf numFmtId="44" fontId="50" fillId="55" borderId="41" xfId="447" applyFont="1" applyFill="1" applyBorder="1"/>
    <xf numFmtId="14" fontId="48" fillId="0" borderId="32" xfId="0" applyNumberFormat="1" applyFont="1" applyBorder="1" applyAlignment="1">
      <alignment horizontal="left" vertical="center" wrapText="1"/>
    </xf>
    <xf numFmtId="4" fontId="54" fillId="0" borderId="45" xfId="303" applyNumberFormat="1" applyFont="1" applyBorder="1" applyAlignment="1">
      <alignment horizontal="center" vertical="center"/>
    </xf>
    <xf numFmtId="4" fontId="55" fillId="0" borderId="45" xfId="303" applyNumberFormat="1" applyFont="1" applyBorder="1" applyAlignment="1">
      <alignment horizontal="center" vertical="center"/>
    </xf>
    <xf numFmtId="4" fontId="55" fillId="0" borderId="45" xfId="304" applyNumberFormat="1" applyFont="1" applyBorder="1" applyAlignment="1">
      <alignment horizontal="center" vertical="center" wrapText="1"/>
    </xf>
    <xf numFmtId="4" fontId="54" fillId="0" borderId="45" xfId="304" applyNumberFormat="1" applyFont="1" applyBorder="1" applyAlignment="1">
      <alignment horizontal="center" vertical="center" wrapText="1"/>
    </xf>
    <xf numFmtId="0" fontId="54" fillId="0" borderId="45" xfId="0" applyFont="1" applyBorder="1" applyAlignment="1">
      <alignment horizontal="center" vertical="center"/>
    </xf>
    <xf numFmtId="4" fontId="54" fillId="0" borderId="46" xfId="303" applyNumberFormat="1" applyFont="1" applyBorder="1" applyAlignment="1">
      <alignment horizontal="center" vertical="center"/>
    </xf>
    <xf numFmtId="4" fontId="54" fillId="0" borderId="32" xfId="303" applyNumberFormat="1" applyFont="1" applyBorder="1" applyAlignment="1">
      <alignment horizontal="center" vertical="center"/>
    </xf>
    <xf numFmtId="4" fontId="55" fillId="0" borderId="45" xfId="448" applyNumberFormat="1" applyFont="1" applyBorder="1" applyAlignment="1">
      <alignment horizontal="center" vertical="center" wrapText="1"/>
    </xf>
    <xf numFmtId="0" fontId="55" fillId="0" borderId="45" xfId="0" applyFont="1" applyBorder="1" applyAlignment="1">
      <alignment horizontal="center" vertical="center"/>
    </xf>
    <xf numFmtId="0" fontId="0" fillId="0" borderId="32" xfId="0" applyBorder="1" applyAlignment="1">
      <alignment horizontal="center" vertical="center"/>
    </xf>
    <xf numFmtId="0" fontId="50" fillId="55" borderId="40" xfId="0" applyFont="1" applyFill="1" applyBorder="1" applyAlignment="1">
      <alignment horizontal="right"/>
    </xf>
    <xf numFmtId="0" fontId="5" fillId="56" borderId="42" xfId="0" applyFont="1" applyFill="1" applyBorder="1" applyAlignment="1">
      <alignment horizontal="center" vertical="center"/>
    </xf>
    <xf numFmtId="0" fontId="5" fillId="56" borderId="43" xfId="0" applyFont="1" applyFill="1" applyBorder="1" applyAlignment="1">
      <alignment horizontal="center" vertical="center"/>
    </xf>
    <xf numFmtId="0" fontId="5" fillId="56" borderId="44" xfId="0" applyFont="1" applyFill="1" applyBorder="1" applyAlignment="1">
      <alignment horizontal="center" vertical="center"/>
    </xf>
    <xf numFmtId="0" fontId="5" fillId="55" borderId="32" xfId="0" applyFont="1" applyFill="1" applyBorder="1" applyAlignment="1">
      <alignment horizontal="right" vertical="center"/>
    </xf>
    <xf numFmtId="0" fontId="5" fillId="56" borderId="39" xfId="0" applyFont="1" applyFill="1" applyBorder="1" applyAlignment="1">
      <alignment horizontal="center" vertical="center"/>
    </xf>
    <xf numFmtId="0" fontId="5" fillId="56" borderId="40" xfId="0" applyFont="1" applyFill="1" applyBorder="1" applyAlignment="1">
      <alignment horizontal="center" vertical="center"/>
    </xf>
    <xf numFmtId="0" fontId="5" fillId="56" borderId="41" xfId="0" applyFont="1" applyFill="1" applyBorder="1" applyAlignment="1">
      <alignment horizontal="center" vertical="center"/>
    </xf>
    <xf numFmtId="0" fontId="5" fillId="0" borderId="34" xfId="0" applyFont="1" applyBorder="1" applyAlignment="1">
      <alignment horizontal="center" vertical="center"/>
    </xf>
    <xf numFmtId="0" fontId="5" fillId="0" borderId="8" xfId="0" applyFont="1" applyBorder="1" applyAlignment="1">
      <alignment horizontal="center" vertical="center"/>
    </xf>
    <xf numFmtId="0" fontId="4" fillId="0" borderId="32" xfId="0" applyFont="1" applyBorder="1" applyAlignment="1">
      <alignment horizontal="center" vertical="center" wrapText="1"/>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14" fontId="0" fillId="0" borderId="32" xfId="0" applyNumberForma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8" xfId="0" applyFont="1" applyBorder="1" applyAlignment="1">
      <alignment horizontal="center" vertical="center" wrapText="1"/>
    </xf>
    <xf numFmtId="44" fontId="3" fillId="0" borderId="6" xfId="0" applyNumberFormat="1" applyFont="1" applyBorder="1" applyAlignment="1">
      <alignment horizontal="center" vertical="center" wrapText="1"/>
    </xf>
    <xf numFmtId="44" fontId="3" fillId="0" borderId="33" xfId="0" applyNumberFormat="1" applyFont="1" applyBorder="1" applyAlignment="1">
      <alignment horizontal="center" vertical="center" wrapText="1"/>
    </xf>
    <xf numFmtId="0" fontId="49" fillId="0" borderId="34" xfId="0" applyFont="1" applyBorder="1" applyAlignment="1">
      <alignment horizontal="center" vertical="center"/>
    </xf>
    <xf numFmtId="0" fontId="49" fillId="0" borderId="8" xfId="0" applyFont="1" applyBorder="1" applyAlignment="1">
      <alignment horizontal="center" vertical="center"/>
    </xf>
  </cellXfs>
  <cellStyles count="449">
    <cellStyle name="_Estrutura in loco com Tubulão" xfId="1"/>
    <cellStyle name="_Fundação - sapata-cinta" xfId="2"/>
    <cellStyle name="_Fundação em  Concreto Ciclópico" xfId="3"/>
    <cellStyle name="_FUNDAÇÃO-Torres - Vita Praia" xfId="4"/>
    <cellStyle name="_Planilha de Fundação" xfId="5"/>
    <cellStyle name="_Quantitativo de arquitetura Vita Praia PE" xfId="6"/>
    <cellStyle name="0,0_x000d__x000a_NA_x000d__x000a_" xfId="7"/>
    <cellStyle name="0,0_x000d__x000a_NA_x000d__x000a_ 2" xfId="303"/>
    <cellStyle name="0,0_x000d__x000a_NA_x000d__x000a_ 2 2" xfId="448"/>
    <cellStyle name="0,0_x000d__x000a_NA_x000d__x000a_ 4" xfId="304"/>
    <cellStyle name="0,0_x000d__x000a_NA_x000d__x000a__Memória de Cálculo FAUSTO" xfId="305"/>
    <cellStyle name="0,0_x005f_x000d__x000a_NA_x005f_x000d__x000a_" xfId="306"/>
    <cellStyle name="20% - Accent1" xfId="88"/>
    <cellStyle name="20% - Accent1 2" xfId="204"/>
    <cellStyle name="20% - Accent1 3" xfId="307"/>
    <cellStyle name="20% - Accent2" xfId="92"/>
    <cellStyle name="20% - Accent2 2" xfId="206"/>
    <cellStyle name="20% - Accent2 3" xfId="308"/>
    <cellStyle name="20% - Accent3" xfId="96"/>
    <cellStyle name="20% - Accent3 2" xfId="208"/>
    <cellStyle name="20% - Accent3 3" xfId="309"/>
    <cellStyle name="20% - Accent4" xfId="100"/>
    <cellStyle name="20% - Accent4 2" xfId="210"/>
    <cellStyle name="20% - Accent4 3" xfId="310"/>
    <cellStyle name="20% - Accent5" xfId="104"/>
    <cellStyle name="20% - Accent5 2" xfId="212"/>
    <cellStyle name="20% - Accent5 3" xfId="311"/>
    <cellStyle name="20% - Accent6" xfId="108"/>
    <cellStyle name="20% - Accent6 2" xfId="214"/>
    <cellStyle name="20% - Accent6 3" xfId="312"/>
    <cellStyle name="20% - Ênfase1 2" xfId="115"/>
    <cellStyle name="20% - Ênfase1 2 2" xfId="220"/>
    <cellStyle name="20% - Ênfase1 2 3" xfId="313"/>
    <cellStyle name="20% - Ênfase1 3" xfId="132"/>
    <cellStyle name="20% - Ênfase1 3 2" xfId="237"/>
    <cellStyle name="20% - Ênfase1 4" xfId="152"/>
    <cellStyle name="20% - Ênfase1 4 2" xfId="257"/>
    <cellStyle name="20% - Ênfase1 5" xfId="166"/>
    <cellStyle name="20% - Ênfase1 5 2" xfId="271"/>
    <cellStyle name="20% - Ênfase1 6" xfId="180"/>
    <cellStyle name="20% - Ênfase1 6 2" xfId="285"/>
    <cellStyle name="20% - Ênfase2 2" xfId="117"/>
    <cellStyle name="20% - Ênfase2 2 2" xfId="222"/>
    <cellStyle name="20% - Ênfase2 2 3" xfId="314"/>
    <cellStyle name="20% - Ênfase2 3" xfId="134"/>
    <cellStyle name="20% - Ênfase2 3 2" xfId="239"/>
    <cellStyle name="20% - Ênfase2 4" xfId="154"/>
    <cellStyle name="20% - Ênfase2 4 2" xfId="259"/>
    <cellStyle name="20% - Ênfase2 5" xfId="168"/>
    <cellStyle name="20% - Ênfase2 5 2" xfId="273"/>
    <cellStyle name="20% - Ênfase2 6" xfId="182"/>
    <cellStyle name="20% - Ênfase2 6 2" xfId="287"/>
    <cellStyle name="20% - Ênfase3 2" xfId="119"/>
    <cellStyle name="20% - Ênfase3 2 2" xfId="224"/>
    <cellStyle name="20% - Ênfase3 2 3" xfId="315"/>
    <cellStyle name="20% - Ênfase3 3" xfId="136"/>
    <cellStyle name="20% - Ênfase3 3 2" xfId="241"/>
    <cellStyle name="20% - Ênfase3 4" xfId="156"/>
    <cellStyle name="20% - Ênfase3 4 2" xfId="261"/>
    <cellStyle name="20% - Ênfase3 5" xfId="170"/>
    <cellStyle name="20% - Ênfase3 5 2" xfId="275"/>
    <cellStyle name="20% - Ênfase3 6" xfId="184"/>
    <cellStyle name="20% - Ênfase3 6 2" xfId="289"/>
    <cellStyle name="20% - Ênfase4 2" xfId="121"/>
    <cellStyle name="20% - Ênfase4 2 2" xfId="226"/>
    <cellStyle name="20% - Ênfase4 2 3" xfId="316"/>
    <cellStyle name="20% - Ênfase4 3" xfId="138"/>
    <cellStyle name="20% - Ênfase4 3 2" xfId="243"/>
    <cellStyle name="20% - Ênfase4 4" xfId="158"/>
    <cellStyle name="20% - Ênfase4 4 2" xfId="263"/>
    <cellStyle name="20% - Ênfase4 5" xfId="172"/>
    <cellStyle name="20% - Ênfase4 5 2" xfId="277"/>
    <cellStyle name="20% - Ênfase4 6" xfId="186"/>
    <cellStyle name="20% - Ênfase4 6 2" xfId="291"/>
    <cellStyle name="20% - Ênfase5 2" xfId="123"/>
    <cellStyle name="20% - Ênfase5 2 2" xfId="228"/>
    <cellStyle name="20% - Ênfase5 2 3" xfId="317"/>
    <cellStyle name="20% - Ênfase5 3" xfId="140"/>
    <cellStyle name="20% - Ênfase5 3 2" xfId="245"/>
    <cellStyle name="20% - Ênfase5 4" xfId="160"/>
    <cellStyle name="20% - Ênfase5 4 2" xfId="265"/>
    <cellStyle name="20% - Ênfase5 5" xfId="174"/>
    <cellStyle name="20% - Ênfase5 5 2" xfId="279"/>
    <cellStyle name="20% - Ênfase5 6" xfId="188"/>
    <cellStyle name="20% - Ênfase5 6 2" xfId="293"/>
    <cellStyle name="20% - Ênfase6 2" xfId="125"/>
    <cellStyle name="20% - Ênfase6 2 2" xfId="230"/>
    <cellStyle name="20% - Ênfase6 2 3" xfId="318"/>
    <cellStyle name="20% - Ênfase6 3" xfId="142"/>
    <cellStyle name="20% - Ênfase6 3 2" xfId="247"/>
    <cellStyle name="20% - Ênfase6 4" xfId="162"/>
    <cellStyle name="20% - Ênfase6 4 2" xfId="267"/>
    <cellStyle name="20% - Ênfase6 5" xfId="176"/>
    <cellStyle name="20% - Ênfase6 5 2" xfId="281"/>
    <cellStyle name="20% - Ênfase6 6" xfId="190"/>
    <cellStyle name="20% - Ênfase6 6 2" xfId="295"/>
    <cellStyle name="40% - Accent1" xfId="89"/>
    <cellStyle name="40% - Accent1 2" xfId="205"/>
    <cellStyle name="40% - Accent1 3" xfId="319"/>
    <cellStyle name="40% - Accent2" xfId="93"/>
    <cellStyle name="40% - Accent2 2" xfId="207"/>
    <cellStyle name="40% - Accent2 3" xfId="320"/>
    <cellStyle name="40% - Accent3" xfId="97"/>
    <cellStyle name="40% - Accent3 2" xfId="209"/>
    <cellStyle name="40% - Accent3 3" xfId="321"/>
    <cellStyle name="40% - Accent4" xfId="101"/>
    <cellStyle name="40% - Accent4 2" xfId="211"/>
    <cellStyle name="40% - Accent4 3" xfId="322"/>
    <cellStyle name="40% - Accent5" xfId="105"/>
    <cellStyle name="40% - Accent5 2" xfId="213"/>
    <cellStyle name="40% - Accent5 3" xfId="323"/>
    <cellStyle name="40% - Accent6" xfId="109"/>
    <cellStyle name="40% - Accent6 2" xfId="215"/>
    <cellStyle name="40% - Accent6 3" xfId="324"/>
    <cellStyle name="40% - Ênfase1 2" xfId="116"/>
    <cellStyle name="40% - Ênfase1 2 2" xfId="221"/>
    <cellStyle name="40% - Ênfase1 2 3" xfId="325"/>
    <cellStyle name="40% - Ênfase1 3" xfId="133"/>
    <cellStyle name="40% - Ênfase1 3 2" xfId="238"/>
    <cellStyle name="40% - Ênfase1 4" xfId="153"/>
    <cellStyle name="40% - Ênfase1 4 2" xfId="258"/>
    <cellStyle name="40% - Ênfase1 5" xfId="167"/>
    <cellStyle name="40% - Ênfase1 5 2" xfId="272"/>
    <cellStyle name="40% - Ênfase1 6" xfId="181"/>
    <cellStyle name="40% - Ênfase1 6 2" xfId="286"/>
    <cellStyle name="40% - Ênfase2 2" xfId="118"/>
    <cellStyle name="40% - Ênfase2 2 2" xfId="223"/>
    <cellStyle name="40% - Ênfase2 2 3" xfId="326"/>
    <cellStyle name="40% - Ênfase2 3" xfId="135"/>
    <cellStyle name="40% - Ênfase2 3 2" xfId="240"/>
    <cellStyle name="40% - Ênfase2 4" xfId="155"/>
    <cellStyle name="40% - Ênfase2 4 2" xfId="260"/>
    <cellStyle name="40% - Ênfase2 5" xfId="169"/>
    <cellStyle name="40% - Ênfase2 5 2" xfId="274"/>
    <cellStyle name="40% - Ênfase2 6" xfId="183"/>
    <cellStyle name="40% - Ênfase2 6 2" xfId="288"/>
    <cellStyle name="40% - Ênfase3 2" xfId="120"/>
    <cellStyle name="40% - Ênfase3 2 2" xfId="225"/>
    <cellStyle name="40% - Ênfase3 2 3" xfId="327"/>
    <cellStyle name="40% - Ênfase3 3" xfId="137"/>
    <cellStyle name="40% - Ênfase3 3 2" xfId="242"/>
    <cellStyle name="40% - Ênfase3 4" xfId="157"/>
    <cellStyle name="40% - Ênfase3 4 2" xfId="262"/>
    <cellStyle name="40% - Ênfase3 5" xfId="171"/>
    <cellStyle name="40% - Ênfase3 5 2" xfId="276"/>
    <cellStyle name="40% - Ênfase3 6" xfId="185"/>
    <cellStyle name="40% - Ênfase3 6 2" xfId="290"/>
    <cellStyle name="40% - Ênfase4 2" xfId="122"/>
    <cellStyle name="40% - Ênfase4 2 2" xfId="227"/>
    <cellStyle name="40% - Ênfase4 2 3" xfId="328"/>
    <cellStyle name="40% - Ênfase4 3" xfId="139"/>
    <cellStyle name="40% - Ênfase4 3 2" xfId="244"/>
    <cellStyle name="40% - Ênfase4 4" xfId="159"/>
    <cellStyle name="40% - Ênfase4 4 2" xfId="264"/>
    <cellStyle name="40% - Ênfase4 5" xfId="173"/>
    <cellStyle name="40% - Ênfase4 5 2" xfId="278"/>
    <cellStyle name="40% - Ênfase4 6" xfId="187"/>
    <cellStyle name="40% - Ênfase4 6 2" xfId="292"/>
    <cellStyle name="40% - Ênfase5 2" xfId="124"/>
    <cellStyle name="40% - Ênfase5 2 2" xfId="229"/>
    <cellStyle name="40% - Ênfase5 2 3" xfId="329"/>
    <cellStyle name="40% - Ênfase5 3" xfId="141"/>
    <cellStyle name="40% - Ênfase5 3 2" xfId="246"/>
    <cellStyle name="40% - Ênfase5 4" xfId="161"/>
    <cellStyle name="40% - Ênfase5 4 2" xfId="266"/>
    <cellStyle name="40% - Ênfase5 5" xfId="175"/>
    <cellStyle name="40% - Ênfase5 5 2" xfId="280"/>
    <cellStyle name="40% - Ênfase5 6" xfId="189"/>
    <cellStyle name="40% - Ênfase5 6 2" xfId="294"/>
    <cellStyle name="40% - Ênfase6 2" xfId="126"/>
    <cellStyle name="40% - Ênfase6 2 2" xfId="231"/>
    <cellStyle name="40% - Ênfase6 2 3" xfId="330"/>
    <cellStyle name="40% - Ênfase6 3" xfId="143"/>
    <cellStyle name="40% - Ênfase6 3 2" xfId="248"/>
    <cellStyle name="40% - Ênfase6 4" xfId="163"/>
    <cellStyle name="40% - Ênfase6 4 2" xfId="268"/>
    <cellStyle name="40% - Ênfase6 5" xfId="177"/>
    <cellStyle name="40% - Ênfase6 5 2" xfId="282"/>
    <cellStyle name="40% - Ênfase6 6" xfId="191"/>
    <cellStyle name="40% - Ênfase6 6 2" xfId="296"/>
    <cellStyle name="60% - Accent1" xfId="90"/>
    <cellStyle name="60% - Accent1 2" xfId="331"/>
    <cellStyle name="60% - Accent2" xfId="94"/>
    <cellStyle name="60% - Accent2 2" xfId="332"/>
    <cellStyle name="60% - Accent3" xfId="98"/>
    <cellStyle name="60% - Accent3 2" xfId="333"/>
    <cellStyle name="60% - Accent4" xfId="102"/>
    <cellStyle name="60% - Accent4 2" xfId="334"/>
    <cellStyle name="60% - Accent5" xfId="106"/>
    <cellStyle name="60% - Accent5 2" xfId="335"/>
    <cellStyle name="60% - Accent6" xfId="110"/>
    <cellStyle name="60% - Accent6 2" xfId="336"/>
    <cellStyle name="60% - Ênfase1 2" xfId="337"/>
    <cellStyle name="60% - Ênfase2 2" xfId="338"/>
    <cellStyle name="60% - Ênfase3 2" xfId="339"/>
    <cellStyle name="60% - Ênfase4 2" xfId="340"/>
    <cellStyle name="60% - Ênfase5 2" xfId="341"/>
    <cellStyle name="60% - Ênfase6 2" xfId="342"/>
    <cellStyle name="Accent1" xfId="87"/>
    <cellStyle name="Accent1 2" xfId="343"/>
    <cellStyle name="Accent2" xfId="91"/>
    <cellStyle name="Accent2 2" xfId="344"/>
    <cellStyle name="Accent3" xfId="95"/>
    <cellStyle name="Accent3 2" xfId="345"/>
    <cellStyle name="Accent4" xfId="99"/>
    <cellStyle name="Accent4 2" xfId="346"/>
    <cellStyle name="Accent5" xfId="103"/>
    <cellStyle name="Accent5 2" xfId="347"/>
    <cellStyle name="Accent6" xfId="107"/>
    <cellStyle name="Accent6 2" xfId="348"/>
    <cellStyle name="Bad" xfId="82"/>
    <cellStyle name="Bad 2" xfId="349"/>
    <cellStyle name="Bom 2" xfId="350"/>
    <cellStyle name="Bom 3" xfId="365"/>
    <cellStyle name="Calculation" xfId="84"/>
    <cellStyle name="Calculation 2" xfId="351"/>
    <cellStyle name="Cálculo 2" xfId="352"/>
    <cellStyle name="Célula de Verificação 2" xfId="353"/>
    <cellStyle name="Célula de Verificação 3" xfId="355"/>
    <cellStyle name="Célula Vinculada 2" xfId="354"/>
    <cellStyle name="Célula Vinculada 3" xfId="372"/>
    <cellStyle name="Ênfase1 2" xfId="356"/>
    <cellStyle name="Ênfase2 2" xfId="357"/>
    <cellStyle name="Ênfase3 2" xfId="358"/>
    <cellStyle name="Ênfase4 2" xfId="359"/>
    <cellStyle name="Ênfase5 2" xfId="360"/>
    <cellStyle name="Ênfase6 2" xfId="361"/>
    <cellStyle name="Entrada 2" xfId="362"/>
    <cellStyle name="Entrada 3" xfId="371"/>
    <cellStyle name="Estilo 1" xfId="8"/>
    <cellStyle name="Excel Built-in Normal" xfId="9"/>
    <cellStyle name="Excel Built-in Normal 2" xfId="363"/>
    <cellStyle name="Excel_BuiltIn_Comma 1" xfId="10"/>
    <cellStyle name="Explanatory Text" xfId="85"/>
    <cellStyle name="Explanatory Text 2" xfId="364"/>
    <cellStyle name="Heading 1" xfId="78"/>
    <cellStyle name="Heading 1 2" xfId="366"/>
    <cellStyle name="Heading 2" xfId="79"/>
    <cellStyle name="Heading 2 2" xfId="367"/>
    <cellStyle name="Heading 3" xfId="80"/>
    <cellStyle name="Heading 3 2" xfId="368"/>
    <cellStyle name="Heading 4" xfId="81"/>
    <cellStyle name="Heading 4 2" xfId="369"/>
    <cellStyle name="Hiperlink 2" xfId="414"/>
    <cellStyle name="Incorreto 2" xfId="370"/>
    <cellStyle name="j" xfId="11"/>
    <cellStyle name="j_Apoio Civil e Drenagem" xfId="12"/>
    <cellStyle name="j_Arquitetura de Supermecados" xfId="13"/>
    <cellStyle name="j_Arquitetura de Supermecados_Planilha final" xfId="14"/>
    <cellStyle name="j_Arquitetura de Supermecados_Planilha final_REV" xfId="15"/>
    <cellStyle name="j_Arquitetura de Supermecados_TRT19_PE_PL_MODELO_1ªETAPA_R0" xfId="16"/>
    <cellStyle name="j_Infra e Supraestrutura Vita Praia PE" xfId="17"/>
    <cellStyle name="j_Infra e Supraestrutura Vita Praia PE_Planilha final" xfId="18"/>
    <cellStyle name="j_Infra e Supraestrutura Vita Praia PE_Planilha final_REV" xfId="19"/>
    <cellStyle name="j_Infra e Supraestrutura Vita Praia PE_TRT19_PE_PL_MODELO_1ªETAPA_R0" xfId="20"/>
    <cellStyle name="j_INSS_ACARAÚ_PL_GERAL_(REV PREÇO)" xfId="21"/>
    <cellStyle name="j_Orçamento de Fundações - obsoleto" xfId="22"/>
    <cellStyle name="j_Orçamento de Fundações - obsoleto_Planilha final" xfId="23"/>
    <cellStyle name="j_Orçamento de Fundações - obsoleto_Planilha final_REV" xfId="24"/>
    <cellStyle name="j_Orçamento de Fundações - obsoleto_TRT19_PE_PL_MODELO_1ªETAPA_R0" xfId="25"/>
    <cellStyle name="j_PADRÃO" xfId="26"/>
    <cellStyle name="j_PADRÃO R1" xfId="27"/>
    <cellStyle name="j_PQ-Salvador Shopping-Esquadrias-Resumo" xfId="28"/>
    <cellStyle name="j_PQ-Salvador Shopping-Esquadrias-Resumo_Infra e Supraestrutura Vita Praia PE" xfId="29"/>
    <cellStyle name="j_PQ-Salvador Shopping-Esquadrias-Resumo_INSS_ACARAÚ_PL_GERAL_(REV PREÇO)" xfId="30"/>
    <cellStyle name="j_PQ-Salvador Shopping-Esquadrias-Resumo_Orçamento de Fundações - obsoleto" xfId="31"/>
    <cellStyle name="j_PQ-Salvador Shopping-Esquadrias-Resumo_PADRÃO" xfId="32"/>
    <cellStyle name="j_PQ-Salvador Shopping-Esquadrias-Resumo_PADRÃO R1" xfId="33"/>
    <cellStyle name="j_PQ-Salvador Shopping-Esquadrias-Resumo_Quantitativo de arquitetura Vita Praia PE" xfId="34"/>
    <cellStyle name="j_Quantitativo de arquitetura Vita Praia PE" xfId="35"/>
    <cellStyle name="j_Quantitativo de arquitetura Vita Praia PE_Planilha final" xfId="36"/>
    <cellStyle name="j_Quantitativo de arquitetura Vita Praia PE_Planilha final_REV" xfId="37"/>
    <cellStyle name="j_Quantitativo de arquitetura Vita Praia PE_TRT19_PE_PL_MODELO_1ªETAPA_R0" xfId="38"/>
    <cellStyle name="j_Quantitativos sistema Viário" xfId="39"/>
    <cellStyle name="Moeda" xfId="447" builtinId="4"/>
    <cellStyle name="Moeda 2" xfId="374"/>
    <cellStyle name="Moeda 2 2" xfId="375"/>
    <cellStyle name="Moeda 26" xfId="409"/>
    <cellStyle name="Moeda 26 2" xfId="429"/>
    <cellStyle name="Moeda 26 3" xfId="445"/>
    <cellStyle name="Moeda 3" xfId="376"/>
    <cellStyle name="Moeda 4" xfId="373"/>
    <cellStyle name="Moeda 5" xfId="413"/>
    <cellStyle name="Moeda 6" xfId="430"/>
    <cellStyle name="Moeda 7" xfId="446"/>
    <cellStyle name="Neutra 2" xfId="377"/>
    <cellStyle name="Neutra 3" xfId="378"/>
    <cellStyle name="Normal" xfId="0" builtinId="0"/>
    <cellStyle name="Normal 10" xfId="40"/>
    <cellStyle name="Normal 11" xfId="70"/>
    <cellStyle name="Normal 12" xfId="74"/>
    <cellStyle name="Normal 12 2" xfId="201"/>
    <cellStyle name="Normal 13" xfId="75"/>
    <cellStyle name="Normal 13 2" xfId="202"/>
    <cellStyle name="Normal 14" xfId="76"/>
    <cellStyle name="Normal 14 2" xfId="203"/>
    <cellStyle name="Normal 15" xfId="111"/>
    <cellStyle name="Normal 15 2" xfId="216"/>
    <cellStyle name="Normal 16" xfId="113"/>
    <cellStyle name="Normal 16 2" xfId="218"/>
    <cellStyle name="Normal 17" xfId="127"/>
    <cellStyle name="Normal 17 2" xfId="232"/>
    <cellStyle name="Normal 18" xfId="128"/>
    <cellStyle name="Normal 18 2" xfId="233"/>
    <cellStyle name="Normal 19" xfId="129"/>
    <cellStyle name="Normal 19 2" xfId="147"/>
    <cellStyle name="Normal 19 2 2" xfId="252"/>
    <cellStyle name="Normal 19 3" xfId="234"/>
    <cellStyle name="Normal 2" xfId="41"/>
    <cellStyle name="Normal 2 2" xfId="42"/>
    <cellStyle name="Normal 2 3" xfId="43"/>
    <cellStyle name="Normal 2 4" xfId="44"/>
    <cellStyle name="Normal 20" xfId="130"/>
    <cellStyle name="Normal 20 2" xfId="235"/>
    <cellStyle name="Normal 21" xfId="144"/>
    <cellStyle name="Normal 21 2" xfId="249"/>
    <cellStyle name="Normal 22" xfId="145"/>
    <cellStyle name="Normal 22 2" xfId="250"/>
    <cellStyle name="Normal 23" xfId="148"/>
    <cellStyle name="Normal 23 2" xfId="253"/>
    <cellStyle name="Normal 24" xfId="146"/>
    <cellStyle name="Normal 24 2" xfId="251"/>
    <cellStyle name="Normal 25" xfId="149"/>
    <cellStyle name="Normal 25 2" xfId="254"/>
    <cellStyle name="Normal 26" xfId="150"/>
    <cellStyle name="Normal 26 2" xfId="255"/>
    <cellStyle name="Normal 27" xfId="164"/>
    <cellStyle name="Normal 27 2" xfId="269"/>
    <cellStyle name="Normal 28" xfId="178"/>
    <cellStyle name="Normal 28 2" xfId="283"/>
    <cellStyle name="Normal 29" xfId="192"/>
    <cellStyle name="Normal 29 2" xfId="297"/>
    <cellStyle name="Normal 3" xfId="45"/>
    <cellStyle name="Normal 3 2" xfId="73"/>
    <cellStyle name="Normal 30" xfId="193"/>
    <cellStyle name="Normal 30 2" xfId="298"/>
    <cellStyle name="Normal 31" xfId="194"/>
    <cellStyle name="Normal 31 2" xfId="299"/>
    <cellStyle name="Normal 32" xfId="195"/>
    <cellStyle name="Normal 33" xfId="196"/>
    <cellStyle name="Normal 33 2" xfId="300"/>
    <cellStyle name="Normal 4" xfId="46"/>
    <cellStyle name="Normal 4 2" xfId="69"/>
    <cellStyle name="Normal 5" xfId="47"/>
    <cellStyle name="Normal 5 2" xfId="68"/>
    <cellStyle name="Normal 6" xfId="48"/>
    <cellStyle name="Normal 7" xfId="49"/>
    <cellStyle name="Normal 8" xfId="50"/>
    <cellStyle name="Normal 8 2" xfId="199"/>
    <cellStyle name="Normal 9" xfId="66"/>
    <cellStyle name="Normal 9 2" xfId="200"/>
    <cellStyle name="Nota 2" xfId="112"/>
    <cellStyle name="Nota 2 2" xfId="217"/>
    <cellStyle name="Nota 2 2 2" xfId="380"/>
    <cellStyle name="Nota 2 3" xfId="379"/>
    <cellStyle name="Nota 3" xfId="114"/>
    <cellStyle name="Nota 3 2" xfId="219"/>
    <cellStyle name="Nota 4" xfId="131"/>
    <cellStyle name="Nota 4 2" xfId="236"/>
    <cellStyle name="Nota 5" xfId="151"/>
    <cellStyle name="Nota 5 2" xfId="256"/>
    <cellStyle name="Nota 6" xfId="165"/>
    <cellStyle name="Nota 6 2" xfId="270"/>
    <cellStyle name="Nota 7" xfId="179"/>
    <cellStyle name="Nota 7 2" xfId="284"/>
    <cellStyle name="Note" xfId="67"/>
    <cellStyle name="O" xfId="51"/>
    <cellStyle name="O_Arquitetura de Supermecados" xfId="52"/>
    <cellStyle name="O_Arquitetura de Supermecados_Planilha final" xfId="53"/>
    <cellStyle name="O_Arquitetura de Supermecados_Planilha final_REV" xfId="54"/>
    <cellStyle name="O_Arquitetura de Supermecados_TRT19_PE_PL_MODELO_1ªETAPA_R0" xfId="55"/>
    <cellStyle name="Output" xfId="83"/>
    <cellStyle name="Output 2" xfId="381"/>
    <cellStyle name="Porcentagem 2" xfId="56"/>
    <cellStyle name="Porcentagem 2 2" xfId="57"/>
    <cellStyle name="Porcentagem 2 2 2" xfId="383"/>
    <cellStyle name="Porcentagem 2 3" xfId="382"/>
    <cellStyle name="Porcentagem 3" xfId="58"/>
    <cellStyle name="Porcentagem 4" xfId="197"/>
    <cellStyle name="Porcentagem 4 2" xfId="301"/>
    <cellStyle name="Porcentagem 7" xfId="410"/>
    <cellStyle name="Saída 2" xfId="384"/>
    <cellStyle name="Separador de milhares 2" xfId="59"/>
    <cellStyle name="Separador de milhares 2 2" xfId="71"/>
    <cellStyle name="Separador de milhares 2 2 2" xfId="387"/>
    <cellStyle name="Separador de milhares 2 2 2 2" xfId="418"/>
    <cellStyle name="Separador de milhares 2 2 2 3" xfId="434"/>
    <cellStyle name="Separador de milhares 2 2 3" xfId="386"/>
    <cellStyle name="Separador de milhares 2 2 3 2" xfId="417"/>
    <cellStyle name="Separador de milhares 2 2 3 3" xfId="433"/>
    <cellStyle name="Separador de milhares 2 3" xfId="385"/>
    <cellStyle name="Separador de milhares 2 3 2" xfId="416"/>
    <cellStyle name="Separador de milhares 2 3 3" xfId="432"/>
    <cellStyle name="Separador de milhares 3" xfId="60"/>
    <cellStyle name="Separador de milhares 4" xfId="61"/>
    <cellStyle name="Separador de milhares 5" xfId="72"/>
    <cellStyle name="Separador de milhares 5 2" xfId="415"/>
    <cellStyle name="Separador de milhares 5 3" xfId="431"/>
    <cellStyle name="Texto de Aviso 2" xfId="388"/>
    <cellStyle name="Texto de Aviso 3" xfId="406"/>
    <cellStyle name="Texto Explicativo 2" xfId="389"/>
    <cellStyle name="Title" xfId="77"/>
    <cellStyle name="Title 2" xfId="390"/>
    <cellStyle name="Título 1 1" xfId="62"/>
    <cellStyle name="Título 1 2" xfId="391"/>
    <cellStyle name="Título 2 2" xfId="392"/>
    <cellStyle name="Título 3 2" xfId="393"/>
    <cellStyle name="Título 4 2" xfId="394"/>
    <cellStyle name="Título 5" xfId="395"/>
    <cellStyle name="Total 2" xfId="396"/>
    <cellStyle name="Total 3" xfId="86"/>
    <cellStyle name="Vírgula 2" xfId="63"/>
    <cellStyle name="Vírgula 2 2" xfId="64"/>
    <cellStyle name="Vírgula 2 2 19" xfId="412"/>
    <cellStyle name="Vírgula 2 2 2" xfId="399"/>
    <cellStyle name="Vírgula 2 2 2 2" xfId="421"/>
    <cellStyle name="Vírgula 2 2 2 3" xfId="408"/>
    <cellStyle name="Vírgula 2 2 2 4" xfId="437"/>
    <cellStyle name="Vírgula 2 3" xfId="398"/>
    <cellStyle name="Vírgula 2 3 2" xfId="420"/>
    <cellStyle name="Vírgula 2 3 3" xfId="436"/>
    <cellStyle name="Vírgula 3" xfId="65"/>
    <cellStyle name="Vírgula 3 2" xfId="401"/>
    <cellStyle name="Vírgula 3 2 2" xfId="423"/>
    <cellStyle name="Vírgula 3 2 3" xfId="439"/>
    <cellStyle name="Vírgula 3 3" xfId="400"/>
    <cellStyle name="Vírgula 3 3 2" xfId="422"/>
    <cellStyle name="Vírgula 3 3 3" xfId="438"/>
    <cellStyle name="Vírgula 4" xfId="198"/>
    <cellStyle name="Vírgula 4 2" xfId="302"/>
    <cellStyle name="Vírgula 4 2 13" xfId="411"/>
    <cellStyle name="Vírgula 4 2 2" xfId="404"/>
    <cellStyle name="Vírgula 4 2 2 2" xfId="426"/>
    <cellStyle name="Vírgula 4 2 2 3" xfId="442"/>
    <cellStyle name="Vírgula 4 2 3" xfId="403"/>
    <cellStyle name="Vírgula 4 2 3 2" xfId="425"/>
    <cellStyle name="Vírgula 4 2 3 3" xfId="441"/>
    <cellStyle name="Vírgula 4 3" xfId="405"/>
    <cellStyle name="Vírgula 4 3 2" xfId="427"/>
    <cellStyle name="Vírgula 4 3 3" xfId="443"/>
    <cellStyle name="Vírgula 4 4" xfId="402"/>
    <cellStyle name="Vírgula 4 4 2" xfId="424"/>
    <cellStyle name="Vírgula 4 4 3" xfId="440"/>
    <cellStyle name="Vírgula 5" xfId="397"/>
    <cellStyle name="Vírgula 5 2" xfId="419"/>
    <cellStyle name="Vírgula 5 3" xfId="435"/>
    <cellStyle name="Vírgula 6" xfId="407"/>
    <cellStyle name="Vírgula 6 2" xfId="428"/>
    <cellStyle name="Vírgula 6 3" xfId="44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195653</xdr:colOff>
      <xdr:row>0</xdr:row>
      <xdr:rowOff>333374</xdr:rowOff>
    </xdr:from>
    <xdr:to>
      <xdr:col>1</xdr:col>
      <xdr:colOff>361950</xdr:colOff>
      <xdr:row>3</xdr:row>
      <xdr:rowOff>127017</xdr:rowOff>
    </xdr:to>
    <xdr:pic>
      <xdr:nvPicPr>
        <xdr:cNvPr id="8" name="Picture 6">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653" y="333374"/>
          <a:ext cx="937822" cy="822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3295651</xdr:colOff>
      <xdr:row>0</xdr:row>
      <xdr:rowOff>298769</xdr:rowOff>
    </xdr:from>
    <xdr:to>
      <xdr:col>3</xdr:col>
      <xdr:colOff>333376</xdr:colOff>
      <xdr:row>3</xdr:row>
      <xdr:rowOff>279037</xdr:rowOff>
    </xdr:to>
    <xdr:pic>
      <xdr:nvPicPr>
        <xdr:cNvPr id="9" name="Picture 2">
          <a:extLst>
            <a:ext uri="{FF2B5EF4-FFF2-40B4-BE49-F238E27FC236}">
              <a16:creationId xmlns=""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29176" y="298769"/>
          <a:ext cx="895350" cy="1008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3"/>
  <sheetViews>
    <sheetView tabSelected="1" topLeftCell="A224" workbookViewId="0">
      <selection activeCell="E255" sqref="E255:G255"/>
    </sheetView>
  </sheetViews>
  <sheetFormatPr defaultRowHeight="15"/>
  <cols>
    <col min="1" max="1" width="11.5703125" bestFit="1" customWidth="1"/>
    <col min="2" max="2" width="11.42578125" bestFit="1" customWidth="1"/>
    <col min="3" max="3" width="57.85546875" customWidth="1"/>
    <col min="4" max="4" width="10.42578125" customWidth="1"/>
    <col min="5" max="5" width="18.140625" customWidth="1"/>
    <col min="6" max="7" width="21.140625" bestFit="1" customWidth="1"/>
  </cols>
  <sheetData>
    <row r="1" spans="1:7" ht="36.75" customHeight="1">
      <c r="A1" s="55" t="s">
        <v>0</v>
      </c>
      <c r="B1" s="56"/>
      <c r="C1" s="56"/>
      <c r="D1" s="56"/>
      <c r="E1" s="4" t="s">
        <v>1</v>
      </c>
      <c r="F1" s="53" t="s">
        <v>234</v>
      </c>
      <c r="G1" s="53"/>
    </row>
    <row r="2" spans="1:7" ht="29.25" customHeight="1">
      <c r="A2" s="57" t="s">
        <v>2</v>
      </c>
      <c r="B2" s="58"/>
      <c r="C2" s="58"/>
      <c r="D2" s="59"/>
      <c r="E2" s="4" t="s">
        <v>3</v>
      </c>
      <c r="F2" s="53" t="s">
        <v>235</v>
      </c>
      <c r="G2" s="53"/>
    </row>
    <row r="3" spans="1:7">
      <c r="A3" s="57"/>
      <c r="B3" s="58"/>
      <c r="C3" s="58"/>
      <c r="D3" s="59"/>
      <c r="E3" s="4" t="s">
        <v>5</v>
      </c>
      <c r="F3" s="54" t="s">
        <v>236</v>
      </c>
      <c r="G3" s="54"/>
    </row>
    <row r="4" spans="1:7" ht="30" customHeight="1">
      <c r="A4" s="57" t="s">
        <v>4</v>
      </c>
      <c r="B4" s="58"/>
      <c r="C4" s="58"/>
      <c r="D4" s="59"/>
      <c r="E4" s="4" t="s">
        <v>16</v>
      </c>
      <c r="F4" s="54" t="s">
        <v>17</v>
      </c>
      <c r="G4" s="54"/>
    </row>
    <row r="5" spans="1:7" ht="30" customHeight="1">
      <c r="A5" s="61"/>
      <c r="B5" s="62"/>
      <c r="C5" s="62"/>
      <c r="D5" s="62"/>
      <c r="E5" s="4" t="s">
        <v>6</v>
      </c>
      <c r="F5" s="53" t="s">
        <v>237</v>
      </c>
      <c r="G5" s="53"/>
    </row>
    <row r="6" spans="1:7" ht="30" customHeight="1">
      <c r="A6" s="63" t="s">
        <v>15</v>
      </c>
      <c r="B6" s="63"/>
      <c r="C6" s="63"/>
      <c r="D6" s="64"/>
      <c r="E6" s="4" t="s">
        <v>18</v>
      </c>
      <c r="F6" s="67">
        <v>8088694.5099999998</v>
      </c>
      <c r="G6" s="68"/>
    </row>
    <row r="7" spans="1:7" ht="33" customHeight="1">
      <c r="A7" s="65"/>
      <c r="B7" s="65"/>
      <c r="C7" s="65"/>
      <c r="D7" s="66"/>
      <c r="E7" s="32" t="s">
        <v>233</v>
      </c>
      <c r="F7" s="60">
        <v>45917</v>
      </c>
      <c r="G7" s="60"/>
    </row>
    <row r="8" spans="1:7" ht="15.75">
      <c r="A8" s="51" t="s">
        <v>7</v>
      </c>
      <c r="B8" s="51" t="s">
        <v>8</v>
      </c>
      <c r="C8" s="51" t="s">
        <v>9</v>
      </c>
      <c r="D8" s="51" t="s">
        <v>10</v>
      </c>
      <c r="E8" s="69" t="s">
        <v>11</v>
      </c>
      <c r="F8" s="2" t="s">
        <v>12</v>
      </c>
      <c r="G8" s="3"/>
    </row>
    <row r="9" spans="1:7" ht="15.75">
      <c r="A9" s="52"/>
      <c r="B9" s="52"/>
      <c r="C9" s="52"/>
      <c r="D9" s="52"/>
      <c r="E9" s="70"/>
      <c r="F9" s="1" t="s">
        <v>13</v>
      </c>
      <c r="G9" s="1" t="s">
        <v>14</v>
      </c>
    </row>
    <row r="10" spans="1:7" ht="15.75">
      <c r="A10" s="16" t="s">
        <v>19</v>
      </c>
      <c r="B10" s="17"/>
      <c r="C10" s="18" t="s">
        <v>238</v>
      </c>
      <c r="D10" s="18"/>
      <c r="E10" s="19"/>
      <c r="F10" s="20"/>
      <c r="G10" s="20"/>
    </row>
    <row r="11" spans="1:7" ht="15.75">
      <c r="A11" s="16" t="s">
        <v>20</v>
      </c>
      <c r="B11" s="17" t="s">
        <v>203</v>
      </c>
      <c r="C11" s="18" t="s">
        <v>57</v>
      </c>
      <c r="D11" s="18" t="s">
        <v>21</v>
      </c>
      <c r="E11" s="19">
        <v>1</v>
      </c>
      <c r="F11" s="20">
        <v>320.73</v>
      </c>
      <c r="G11" s="20">
        <f>TRUNC(E11*F11,2)</f>
        <v>320.73</v>
      </c>
    </row>
    <row r="12" spans="1:7" ht="45">
      <c r="A12" s="16" t="s">
        <v>58</v>
      </c>
      <c r="B12" s="17" t="s">
        <v>226</v>
      </c>
      <c r="C12" s="18" t="s">
        <v>171</v>
      </c>
      <c r="D12" s="18" t="s">
        <v>21</v>
      </c>
      <c r="E12" s="19">
        <v>168</v>
      </c>
      <c r="F12" s="20">
        <v>23.93</v>
      </c>
      <c r="G12" s="20">
        <f t="shared" ref="G12:G66" si="0">TRUNC(E12*F12,2)</f>
        <v>4020.24</v>
      </c>
    </row>
    <row r="13" spans="1:7" ht="30">
      <c r="A13" s="16" t="s">
        <v>59</v>
      </c>
      <c r="B13" s="17" t="s">
        <v>204</v>
      </c>
      <c r="C13" s="18" t="s">
        <v>239</v>
      </c>
      <c r="D13" s="18" t="s">
        <v>31</v>
      </c>
      <c r="E13" s="19">
        <v>12512.22</v>
      </c>
      <c r="F13" s="20">
        <v>0.87000000000000011</v>
      </c>
      <c r="G13" s="20">
        <f t="shared" si="0"/>
        <v>10885.63</v>
      </c>
    </row>
    <row r="14" spans="1:7" ht="30">
      <c r="A14" s="16" t="s">
        <v>22</v>
      </c>
      <c r="B14" s="17"/>
      <c r="C14" s="18" t="s">
        <v>240</v>
      </c>
      <c r="D14" s="18"/>
      <c r="E14" s="19"/>
      <c r="F14" s="20"/>
      <c r="G14" s="20"/>
    </row>
    <row r="15" spans="1:7" ht="15.75">
      <c r="A15" s="16" t="s">
        <v>23</v>
      </c>
      <c r="B15" s="17" t="s">
        <v>24</v>
      </c>
      <c r="C15" s="18" t="s">
        <v>241</v>
      </c>
      <c r="D15" s="18" t="s">
        <v>25</v>
      </c>
      <c r="E15" s="19">
        <v>6</v>
      </c>
      <c r="F15" s="20">
        <v>35032.31</v>
      </c>
      <c r="G15" s="20">
        <f t="shared" si="0"/>
        <v>210193.86</v>
      </c>
    </row>
    <row r="16" spans="1:7" ht="15.75">
      <c r="A16" s="16" t="s">
        <v>26</v>
      </c>
      <c r="B16" s="17" t="s">
        <v>205</v>
      </c>
      <c r="C16" s="18" t="s">
        <v>27</v>
      </c>
      <c r="D16" s="18" t="s">
        <v>21</v>
      </c>
      <c r="E16" s="19">
        <v>1</v>
      </c>
      <c r="F16" s="20">
        <v>2274.59</v>
      </c>
      <c r="G16" s="20">
        <f t="shared" si="0"/>
        <v>2274.59</v>
      </c>
    </row>
    <row r="17" spans="1:7" ht="45">
      <c r="A17" s="16" t="s">
        <v>60</v>
      </c>
      <c r="B17" s="17" t="s">
        <v>207</v>
      </c>
      <c r="C17" s="18" t="s">
        <v>242</v>
      </c>
      <c r="D17" s="18" t="s">
        <v>33</v>
      </c>
      <c r="E17" s="19">
        <v>32</v>
      </c>
      <c r="F17" s="20">
        <v>47.150000000000006</v>
      </c>
      <c r="G17" s="20">
        <f t="shared" si="0"/>
        <v>1508.8</v>
      </c>
    </row>
    <row r="18" spans="1:7" ht="75">
      <c r="A18" s="16" t="s">
        <v>62</v>
      </c>
      <c r="B18" s="17" t="s">
        <v>206</v>
      </c>
      <c r="C18" s="18" t="s">
        <v>243</v>
      </c>
      <c r="D18" s="18" t="s">
        <v>61</v>
      </c>
      <c r="E18" s="19">
        <v>7036.2</v>
      </c>
      <c r="F18" s="20">
        <v>21.67</v>
      </c>
      <c r="G18" s="20">
        <f t="shared" si="0"/>
        <v>152474.45000000001</v>
      </c>
    </row>
    <row r="19" spans="1:7" ht="45">
      <c r="A19" s="16" t="s">
        <v>63</v>
      </c>
      <c r="B19" s="17" t="s">
        <v>244</v>
      </c>
      <c r="C19" s="18" t="s">
        <v>245</v>
      </c>
      <c r="D19" s="18" t="s">
        <v>21</v>
      </c>
      <c r="E19" s="19">
        <v>8</v>
      </c>
      <c r="F19" s="20">
        <v>351.21000000000004</v>
      </c>
      <c r="G19" s="20">
        <f t="shared" si="0"/>
        <v>2809.68</v>
      </c>
    </row>
    <row r="20" spans="1:7" ht="15.75">
      <c r="A20" s="16" t="s">
        <v>28</v>
      </c>
      <c r="B20" s="17"/>
      <c r="C20" s="18" t="s">
        <v>246</v>
      </c>
      <c r="D20" s="18"/>
      <c r="E20" s="19"/>
      <c r="F20" s="20"/>
      <c r="G20" s="20"/>
    </row>
    <row r="21" spans="1:7" ht="15.75">
      <c r="A21" s="16" t="s">
        <v>29</v>
      </c>
      <c r="B21" s="17" t="s">
        <v>247</v>
      </c>
      <c r="C21" s="18" t="s">
        <v>248</v>
      </c>
      <c r="D21" s="18" t="s">
        <v>31</v>
      </c>
      <c r="E21" s="19">
        <v>1898.51</v>
      </c>
      <c r="F21" s="20">
        <v>3.68</v>
      </c>
      <c r="G21" s="20">
        <f t="shared" si="0"/>
        <v>6986.51</v>
      </c>
    </row>
    <row r="22" spans="1:7" ht="15.75">
      <c r="A22" s="16" t="s">
        <v>34</v>
      </c>
      <c r="B22" s="17"/>
      <c r="C22" s="18" t="s">
        <v>64</v>
      </c>
      <c r="D22" s="18"/>
      <c r="E22" s="19"/>
      <c r="F22" s="20"/>
      <c r="G22" s="20"/>
    </row>
    <row r="23" spans="1:7" ht="15.75">
      <c r="A23" s="16" t="s">
        <v>35</v>
      </c>
      <c r="B23" s="17" t="s">
        <v>210</v>
      </c>
      <c r="C23" s="18" t="s">
        <v>65</v>
      </c>
      <c r="D23" s="18" t="s">
        <v>21</v>
      </c>
      <c r="E23" s="19">
        <v>1</v>
      </c>
      <c r="F23" s="20">
        <v>1618.49</v>
      </c>
      <c r="G23" s="20">
        <f t="shared" si="0"/>
        <v>1618.49</v>
      </c>
    </row>
    <row r="24" spans="1:7" ht="15.75">
      <c r="A24" s="16" t="s">
        <v>36</v>
      </c>
      <c r="B24" s="17" t="s">
        <v>211</v>
      </c>
      <c r="C24" s="18" t="s">
        <v>249</v>
      </c>
      <c r="D24" s="18" t="s">
        <v>21</v>
      </c>
      <c r="E24" s="19">
        <v>1</v>
      </c>
      <c r="F24" s="20">
        <v>824.48</v>
      </c>
      <c r="G24" s="20">
        <f t="shared" si="0"/>
        <v>824.48</v>
      </c>
    </row>
    <row r="25" spans="1:7" ht="45">
      <c r="A25" s="16" t="s">
        <v>38</v>
      </c>
      <c r="B25" s="17" t="s">
        <v>32</v>
      </c>
      <c r="C25" s="18" t="s">
        <v>250</v>
      </c>
      <c r="D25" s="18" t="s">
        <v>25</v>
      </c>
      <c r="E25" s="19">
        <v>6</v>
      </c>
      <c r="F25" s="20">
        <v>851.04</v>
      </c>
      <c r="G25" s="20">
        <f t="shared" si="0"/>
        <v>5106.24</v>
      </c>
    </row>
    <row r="26" spans="1:7" ht="30">
      <c r="A26" s="16" t="s">
        <v>39</v>
      </c>
      <c r="B26" s="17" t="s">
        <v>251</v>
      </c>
      <c r="C26" s="18" t="s">
        <v>252</v>
      </c>
      <c r="D26" s="18" t="s">
        <v>25</v>
      </c>
      <c r="E26" s="19">
        <v>6</v>
      </c>
      <c r="F26" s="20">
        <v>1063.8</v>
      </c>
      <c r="G26" s="20">
        <f t="shared" si="0"/>
        <v>6382.8</v>
      </c>
    </row>
    <row r="27" spans="1:7" ht="45">
      <c r="A27" s="16" t="s">
        <v>66</v>
      </c>
      <c r="B27" s="17" t="s">
        <v>209</v>
      </c>
      <c r="C27" s="18" t="s">
        <v>253</v>
      </c>
      <c r="D27" s="18" t="s">
        <v>21</v>
      </c>
      <c r="E27" s="19">
        <v>4</v>
      </c>
      <c r="F27" s="20">
        <v>1101.97</v>
      </c>
      <c r="G27" s="20">
        <f t="shared" si="0"/>
        <v>4407.88</v>
      </c>
    </row>
    <row r="28" spans="1:7" ht="45">
      <c r="A28" s="16" t="s">
        <v>67</v>
      </c>
      <c r="B28" s="17" t="s">
        <v>208</v>
      </c>
      <c r="C28" s="18" t="s">
        <v>30</v>
      </c>
      <c r="D28" s="18" t="s">
        <v>31</v>
      </c>
      <c r="E28" s="19">
        <v>4</v>
      </c>
      <c r="F28" s="20">
        <v>443.23</v>
      </c>
      <c r="G28" s="20">
        <f t="shared" si="0"/>
        <v>1772.92</v>
      </c>
    </row>
    <row r="29" spans="1:7" ht="15.75">
      <c r="A29" s="16" t="s">
        <v>40</v>
      </c>
      <c r="B29" s="17"/>
      <c r="C29" s="18" t="s">
        <v>254</v>
      </c>
      <c r="D29" s="18"/>
      <c r="E29" s="19"/>
      <c r="F29" s="20"/>
      <c r="G29" s="20"/>
    </row>
    <row r="30" spans="1:7" ht="15.75">
      <c r="A30" s="16" t="s">
        <v>42</v>
      </c>
      <c r="B30" s="17" t="s">
        <v>255</v>
      </c>
      <c r="C30" s="18" t="s">
        <v>256</v>
      </c>
      <c r="D30" s="18" t="s">
        <v>31</v>
      </c>
      <c r="E30" s="19">
        <v>0.82</v>
      </c>
      <c r="F30" s="20">
        <v>14.14</v>
      </c>
      <c r="G30" s="20">
        <f t="shared" si="0"/>
        <v>11.59</v>
      </c>
    </row>
    <row r="31" spans="1:7" ht="15.75">
      <c r="A31" s="16" t="s">
        <v>43</v>
      </c>
      <c r="B31" s="17" t="s">
        <v>257</v>
      </c>
      <c r="C31" s="18" t="s">
        <v>258</v>
      </c>
      <c r="D31" s="18" t="s">
        <v>31</v>
      </c>
      <c r="E31" s="19">
        <v>67.64</v>
      </c>
      <c r="F31" s="20">
        <v>16.43</v>
      </c>
      <c r="G31" s="20">
        <f t="shared" si="0"/>
        <v>1111.32</v>
      </c>
    </row>
    <row r="32" spans="1:7" ht="15.75">
      <c r="A32" s="16" t="s">
        <v>44</v>
      </c>
      <c r="B32" s="17" t="s">
        <v>259</v>
      </c>
      <c r="C32" s="18" t="s">
        <v>260</v>
      </c>
      <c r="D32" s="18" t="s">
        <v>41</v>
      </c>
      <c r="E32" s="19">
        <v>42.4</v>
      </c>
      <c r="F32" s="20">
        <v>14.620000000000001</v>
      </c>
      <c r="G32" s="20">
        <f t="shared" si="0"/>
        <v>619.88</v>
      </c>
    </row>
    <row r="33" spans="1:7" ht="30">
      <c r="A33" s="16" t="s">
        <v>73</v>
      </c>
      <c r="B33" s="17" t="s">
        <v>261</v>
      </c>
      <c r="C33" s="18" t="s">
        <v>262</v>
      </c>
      <c r="D33" s="18" t="s">
        <v>41</v>
      </c>
      <c r="E33" s="19">
        <v>42.4</v>
      </c>
      <c r="F33" s="20">
        <v>28.66</v>
      </c>
      <c r="G33" s="20">
        <f t="shared" si="0"/>
        <v>1215.18</v>
      </c>
    </row>
    <row r="34" spans="1:7" ht="15.75">
      <c r="A34" s="16" t="s">
        <v>263</v>
      </c>
      <c r="B34" s="17" t="s">
        <v>264</v>
      </c>
      <c r="C34" s="18" t="s">
        <v>265</v>
      </c>
      <c r="D34" s="18" t="s">
        <v>31</v>
      </c>
      <c r="E34" s="19">
        <v>163.84</v>
      </c>
      <c r="F34" s="20">
        <v>9.75</v>
      </c>
      <c r="G34" s="20">
        <f t="shared" si="0"/>
        <v>1597.44</v>
      </c>
    </row>
    <row r="35" spans="1:7" ht="30">
      <c r="A35" s="16" t="s">
        <v>266</v>
      </c>
      <c r="B35" s="17" t="s">
        <v>267</v>
      </c>
      <c r="C35" s="18" t="s">
        <v>268</v>
      </c>
      <c r="D35" s="18" t="s">
        <v>31</v>
      </c>
      <c r="E35" s="19">
        <v>1410.32</v>
      </c>
      <c r="F35" s="20">
        <v>24.68</v>
      </c>
      <c r="G35" s="20">
        <f t="shared" si="0"/>
        <v>34806.69</v>
      </c>
    </row>
    <row r="36" spans="1:7" ht="30">
      <c r="A36" s="16" t="s">
        <v>269</v>
      </c>
      <c r="B36" s="17" t="s">
        <v>270</v>
      </c>
      <c r="C36" s="18" t="s">
        <v>271</v>
      </c>
      <c r="D36" s="18" t="s">
        <v>68</v>
      </c>
      <c r="E36" s="19">
        <v>4.59</v>
      </c>
      <c r="F36" s="20">
        <v>1666.5</v>
      </c>
      <c r="G36" s="20">
        <f t="shared" si="0"/>
        <v>7649.23</v>
      </c>
    </row>
    <row r="37" spans="1:7" ht="30">
      <c r="A37" s="16" t="s">
        <v>272</v>
      </c>
      <c r="B37" s="17" t="s">
        <v>213</v>
      </c>
      <c r="C37" s="18" t="s">
        <v>69</v>
      </c>
      <c r="D37" s="18" t="s">
        <v>21</v>
      </c>
      <c r="E37" s="19">
        <v>10</v>
      </c>
      <c r="F37" s="20">
        <v>566.91</v>
      </c>
      <c r="G37" s="20">
        <f t="shared" si="0"/>
        <v>5669.1</v>
      </c>
    </row>
    <row r="38" spans="1:7" ht="15.75">
      <c r="A38" s="16" t="s">
        <v>273</v>
      </c>
      <c r="B38" s="17" t="s">
        <v>214</v>
      </c>
      <c r="C38" s="18" t="s">
        <v>70</v>
      </c>
      <c r="D38" s="18" t="s">
        <v>274</v>
      </c>
      <c r="E38" s="19">
        <v>344.60999999999996</v>
      </c>
      <c r="F38" s="20">
        <v>31.01</v>
      </c>
      <c r="G38" s="20">
        <f t="shared" si="0"/>
        <v>10686.35</v>
      </c>
    </row>
    <row r="39" spans="1:7" ht="30">
      <c r="A39" s="16" t="s">
        <v>275</v>
      </c>
      <c r="B39" s="17" t="s">
        <v>276</v>
      </c>
      <c r="C39" s="18" t="s">
        <v>277</v>
      </c>
      <c r="D39" s="18" t="s">
        <v>37</v>
      </c>
      <c r="E39" s="19">
        <v>140.55000000000001</v>
      </c>
      <c r="F39" s="20">
        <v>75.599999999999994</v>
      </c>
      <c r="G39" s="20">
        <f t="shared" si="0"/>
        <v>10625.58</v>
      </c>
    </row>
    <row r="40" spans="1:7" ht="15.75">
      <c r="A40" s="16" t="s">
        <v>278</v>
      </c>
      <c r="B40" s="17" t="s">
        <v>279</v>
      </c>
      <c r="C40" s="18" t="s">
        <v>280</v>
      </c>
      <c r="D40" s="18" t="s">
        <v>37</v>
      </c>
      <c r="E40" s="19">
        <v>140.55000000000001</v>
      </c>
      <c r="F40" s="20">
        <v>35.61</v>
      </c>
      <c r="G40" s="20">
        <f t="shared" si="0"/>
        <v>5004.9799999999996</v>
      </c>
    </row>
    <row r="41" spans="1:7" ht="30">
      <c r="A41" s="16" t="s">
        <v>281</v>
      </c>
      <c r="B41" s="17" t="s">
        <v>282</v>
      </c>
      <c r="C41" s="18" t="s">
        <v>283</v>
      </c>
      <c r="D41" s="18" t="s">
        <v>284</v>
      </c>
      <c r="E41" s="19">
        <v>5292.6</v>
      </c>
      <c r="F41" s="20">
        <v>2.4299999999999997</v>
      </c>
      <c r="G41" s="20">
        <f t="shared" si="0"/>
        <v>12861.01</v>
      </c>
    </row>
    <row r="42" spans="1:7" ht="15.75">
      <c r="A42" s="16" t="s">
        <v>45</v>
      </c>
      <c r="B42" s="17"/>
      <c r="C42" s="18" t="s">
        <v>285</v>
      </c>
      <c r="D42" s="18"/>
      <c r="E42" s="19"/>
      <c r="F42" s="20"/>
      <c r="G42" s="20"/>
    </row>
    <row r="43" spans="1:7" ht="30">
      <c r="A43" s="16" t="s">
        <v>47</v>
      </c>
      <c r="B43" s="17" t="s">
        <v>286</v>
      </c>
      <c r="C43" s="18" t="s">
        <v>287</v>
      </c>
      <c r="D43" s="18" t="s">
        <v>37</v>
      </c>
      <c r="E43" s="19">
        <v>45.230000000000004</v>
      </c>
      <c r="F43" s="20">
        <v>53.660000000000004</v>
      </c>
      <c r="G43" s="20">
        <f t="shared" si="0"/>
        <v>2427.04</v>
      </c>
    </row>
    <row r="44" spans="1:7" ht="30">
      <c r="A44" s="16" t="s">
        <v>74</v>
      </c>
      <c r="B44" s="17" t="s">
        <v>288</v>
      </c>
      <c r="C44" s="18" t="s">
        <v>289</v>
      </c>
      <c r="D44" s="18" t="s">
        <v>37</v>
      </c>
      <c r="E44" s="19">
        <v>13.129999999999999</v>
      </c>
      <c r="F44" s="20">
        <v>89.02</v>
      </c>
      <c r="G44" s="20">
        <f t="shared" si="0"/>
        <v>1168.83</v>
      </c>
    </row>
    <row r="45" spans="1:7" ht="30">
      <c r="A45" s="16" t="s">
        <v>75</v>
      </c>
      <c r="B45" s="17" t="s">
        <v>223</v>
      </c>
      <c r="C45" s="18" t="s">
        <v>290</v>
      </c>
      <c r="D45" s="18" t="s">
        <v>37</v>
      </c>
      <c r="E45" s="19">
        <v>30.050000000000004</v>
      </c>
      <c r="F45" s="20">
        <v>73.19</v>
      </c>
      <c r="G45" s="20">
        <f t="shared" si="0"/>
        <v>2199.35</v>
      </c>
    </row>
    <row r="46" spans="1:7" ht="60">
      <c r="A46" s="16" t="s">
        <v>76</v>
      </c>
      <c r="B46" s="17" t="s">
        <v>291</v>
      </c>
      <c r="C46" s="18" t="s">
        <v>292</v>
      </c>
      <c r="D46" s="18" t="s">
        <v>41</v>
      </c>
      <c r="E46" s="19">
        <v>15.6</v>
      </c>
      <c r="F46" s="20">
        <v>63.05</v>
      </c>
      <c r="G46" s="20">
        <f t="shared" si="0"/>
        <v>983.58</v>
      </c>
    </row>
    <row r="47" spans="1:7" ht="60">
      <c r="A47" s="16" t="s">
        <v>77</v>
      </c>
      <c r="B47" s="17" t="s">
        <v>293</v>
      </c>
      <c r="C47" s="18" t="s">
        <v>294</v>
      </c>
      <c r="D47" s="18" t="s">
        <v>21</v>
      </c>
      <c r="E47" s="19">
        <v>12</v>
      </c>
      <c r="F47" s="20">
        <v>256.7</v>
      </c>
      <c r="G47" s="20">
        <f t="shared" si="0"/>
        <v>3080.4</v>
      </c>
    </row>
    <row r="48" spans="1:7" ht="15.75">
      <c r="A48" s="16" t="s">
        <v>78</v>
      </c>
      <c r="B48" s="17" t="s">
        <v>295</v>
      </c>
      <c r="C48" s="18" t="s">
        <v>296</v>
      </c>
      <c r="D48" s="18" t="s">
        <v>21</v>
      </c>
      <c r="E48" s="19">
        <v>4</v>
      </c>
      <c r="F48" s="20">
        <v>32.93</v>
      </c>
      <c r="G48" s="20">
        <f t="shared" si="0"/>
        <v>131.72</v>
      </c>
    </row>
    <row r="49" spans="1:7" ht="90">
      <c r="A49" s="16" t="s">
        <v>297</v>
      </c>
      <c r="B49" s="17" t="s">
        <v>298</v>
      </c>
      <c r="C49" s="18" t="s">
        <v>299</v>
      </c>
      <c r="D49" s="18" t="s">
        <v>21</v>
      </c>
      <c r="E49" s="19">
        <v>9</v>
      </c>
      <c r="F49" s="20">
        <v>373.93</v>
      </c>
      <c r="G49" s="20">
        <f t="shared" si="0"/>
        <v>3365.37</v>
      </c>
    </row>
    <row r="50" spans="1:7" ht="15.75">
      <c r="A50" s="16" t="s">
        <v>48</v>
      </c>
      <c r="B50" s="17"/>
      <c r="C50" s="18" t="s">
        <v>71</v>
      </c>
      <c r="D50" s="18"/>
      <c r="E50" s="19"/>
      <c r="F50" s="20"/>
      <c r="G50" s="20"/>
    </row>
    <row r="51" spans="1:7" ht="45">
      <c r="A51" s="16" t="s">
        <v>81</v>
      </c>
      <c r="B51" s="17" t="s">
        <v>224</v>
      </c>
      <c r="C51" s="18" t="s">
        <v>300</v>
      </c>
      <c r="D51" s="18" t="s">
        <v>72</v>
      </c>
      <c r="E51" s="19">
        <v>80</v>
      </c>
      <c r="F51" s="20">
        <v>12.559999999999999</v>
      </c>
      <c r="G51" s="20">
        <f t="shared" si="0"/>
        <v>1004.8</v>
      </c>
    </row>
    <row r="52" spans="1:7" ht="45">
      <c r="A52" s="16" t="s">
        <v>82</v>
      </c>
      <c r="B52" s="17" t="s">
        <v>301</v>
      </c>
      <c r="C52" s="18" t="s">
        <v>302</v>
      </c>
      <c r="D52" s="18" t="s">
        <v>72</v>
      </c>
      <c r="E52" s="19">
        <v>5</v>
      </c>
      <c r="F52" s="20">
        <v>20.060000000000002</v>
      </c>
      <c r="G52" s="20">
        <f t="shared" si="0"/>
        <v>100.3</v>
      </c>
    </row>
    <row r="53" spans="1:7" ht="45">
      <c r="A53" s="16" t="s">
        <v>83</v>
      </c>
      <c r="B53" s="17" t="s">
        <v>303</v>
      </c>
      <c r="C53" s="18" t="s">
        <v>304</v>
      </c>
      <c r="D53" s="18" t="s">
        <v>305</v>
      </c>
      <c r="E53" s="19">
        <v>2.92</v>
      </c>
      <c r="F53" s="20">
        <v>230.85999999999999</v>
      </c>
      <c r="G53" s="20">
        <f t="shared" si="0"/>
        <v>674.11</v>
      </c>
    </row>
    <row r="54" spans="1:7" ht="45">
      <c r="A54" s="16" t="s">
        <v>84</v>
      </c>
      <c r="B54" s="17" t="s">
        <v>306</v>
      </c>
      <c r="C54" s="18" t="s">
        <v>307</v>
      </c>
      <c r="D54" s="18" t="s">
        <v>31</v>
      </c>
      <c r="E54" s="19">
        <v>2.92</v>
      </c>
      <c r="F54" s="20">
        <v>249.79000000000002</v>
      </c>
      <c r="G54" s="20">
        <f t="shared" si="0"/>
        <v>729.38</v>
      </c>
    </row>
    <row r="55" spans="1:7" ht="30">
      <c r="A55" s="16" t="s">
        <v>85</v>
      </c>
      <c r="B55" s="17" t="s">
        <v>308</v>
      </c>
      <c r="C55" s="18" t="s">
        <v>309</v>
      </c>
      <c r="D55" s="18" t="s">
        <v>37</v>
      </c>
      <c r="E55" s="19">
        <v>5.04</v>
      </c>
      <c r="F55" s="20">
        <v>588.95999999999992</v>
      </c>
      <c r="G55" s="20">
        <f t="shared" si="0"/>
        <v>2968.35</v>
      </c>
    </row>
    <row r="56" spans="1:7" ht="15.75">
      <c r="A56" s="16" t="s">
        <v>49</v>
      </c>
      <c r="B56" s="17"/>
      <c r="C56" s="18" t="s">
        <v>310</v>
      </c>
      <c r="D56" s="18"/>
      <c r="E56" s="19"/>
      <c r="F56" s="20"/>
      <c r="G56" s="20"/>
    </row>
    <row r="57" spans="1:7" ht="60">
      <c r="A57" s="16" t="s">
        <v>50</v>
      </c>
      <c r="B57" s="17" t="s">
        <v>311</v>
      </c>
      <c r="C57" s="18" t="s">
        <v>312</v>
      </c>
      <c r="D57" s="18" t="s">
        <v>31</v>
      </c>
      <c r="E57" s="19">
        <v>22.8</v>
      </c>
      <c r="F57" s="20">
        <v>110.76</v>
      </c>
      <c r="G57" s="20">
        <f t="shared" si="0"/>
        <v>2525.3200000000002</v>
      </c>
    </row>
    <row r="58" spans="1:7" ht="15.75">
      <c r="A58" s="16" t="s">
        <v>52</v>
      </c>
      <c r="B58" s="17"/>
      <c r="C58" s="18" t="s">
        <v>313</v>
      </c>
      <c r="D58" s="18"/>
      <c r="E58" s="19"/>
      <c r="F58" s="20"/>
      <c r="G58" s="20"/>
    </row>
    <row r="59" spans="1:7" ht="45">
      <c r="A59" s="16" t="s">
        <v>53</v>
      </c>
      <c r="B59" s="17" t="s">
        <v>314</v>
      </c>
      <c r="C59" s="18" t="s">
        <v>315</v>
      </c>
      <c r="D59" s="18" t="s">
        <v>31</v>
      </c>
      <c r="E59" s="19">
        <v>761.52</v>
      </c>
      <c r="F59" s="20">
        <v>4.88</v>
      </c>
      <c r="G59" s="20">
        <f t="shared" si="0"/>
        <v>3716.21</v>
      </c>
    </row>
    <row r="60" spans="1:7" ht="60">
      <c r="A60" s="16" t="s">
        <v>86</v>
      </c>
      <c r="B60" s="17" t="s">
        <v>316</v>
      </c>
      <c r="C60" s="18" t="s">
        <v>317</v>
      </c>
      <c r="D60" s="18" t="s">
        <v>31</v>
      </c>
      <c r="E60" s="19">
        <v>761.52</v>
      </c>
      <c r="F60" s="20">
        <v>46.069999999999993</v>
      </c>
      <c r="G60" s="20">
        <f t="shared" si="0"/>
        <v>35083.22</v>
      </c>
    </row>
    <row r="61" spans="1:7" ht="15.75">
      <c r="A61" s="16" t="s">
        <v>54</v>
      </c>
      <c r="B61" s="17"/>
      <c r="C61" s="18" t="s">
        <v>318</v>
      </c>
      <c r="D61" s="18"/>
      <c r="E61" s="19"/>
      <c r="F61" s="20"/>
      <c r="G61" s="20"/>
    </row>
    <row r="62" spans="1:7" ht="45">
      <c r="A62" s="16" t="s">
        <v>55</v>
      </c>
      <c r="B62" s="17" t="s">
        <v>216</v>
      </c>
      <c r="C62" s="18" t="s">
        <v>79</v>
      </c>
      <c r="D62" s="18" t="s">
        <v>31</v>
      </c>
      <c r="E62" s="19">
        <v>1375.6399999999999</v>
      </c>
      <c r="F62" s="20">
        <v>8.84</v>
      </c>
      <c r="G62" s="20">
        <f t="shared" si="0"/>
        <v>12160.65</v>
      </c>
    </row>
    <row r="63" spans="1:7" ht="45">
      <c r="A63" s="16" t="s">
        <v>319</v>
      </c>
      <c r="B63" s="17" t="s">
        <v>217</v>
      </c>
      <c r="C63" s="18" t="s">
        <v>80</v>
      </c>
      <c r="D63" s="18" t="s">
        <v>31</v>
      </c>
      <c r="E63" s="19">
        <v>782.56</v>
      </c>
      <c r="F63" s="20">
        <v>62.660000000000004</v>
      </c>
      <c r="G63" s="20">
        <f t="shared" si="0"/>
        <v>49035.199999999997</v>
      </c>
    </row>
    <row r="64" spans="1:7" ht="30">
      <c r="A64" s="16" t="s">
        <v>320</v>
      </c>
      <c r="B64" s="17" t="s">
        <v>218</v>
      </c>
      <c r="C64" s="18" t="s">
        <v>89</v>
      </c>
      <c r="D64" s="18" t="s">
        <v>41</v>
      </c>
      <c r="E64" s="19">
        <v>6</v>
      </c>
      <c r="F64" s="20">
        <v>78.86</v>
      </c>
      <c r="G64" s="20">
        <f t="shared" si="0"/>
        <v>473.16</v>
      </c>
    </row>
    <row r="65" spans="1:7" ht="15.75">
      <c r="A65" s="16" t="s">
        <v>321</v>
      </c>
      <c r="B65" s="17" t="s">
        <v>322</v>
      </c>
      <c r="C65" s="18" t="s">
        <v>323</v>
      </c>
      <c r="D65" s="18" t="s">
        <v>37</v>
      </c>
      <c r="E65" s="19">
        <v>2.6</v>
      </c>
      <c r="F65" s="20">
        <v>833.3599999999999</v>
      </c>
      <c r="G65" s="20">
        <f t="shared" si="0"/>
        <v>2166.73</v>
      </c>
    </row>
    <row r="66" spans="1:7" ht="75">
      <c r="A66" s="16" t="s">
        <v>324</v>
      </c>
      <c r="B66" s="17" t="s">
        <v>325</v>
      </c>
      <c r="C66" s="18" t="s">
        <v>326</v>
      </c>
      <c r="D66" s="18" t="s">
        <v>31</v>
      </c>
      <c r="E66" s="19">
        <v>735.44</v>
      </c>
      <c r="F66" s="20">
        <v>102.78</v>
      </c>
      <c r="G66" s="20">
        <f t="shared" si="0"/>
        <v>75588.52</v>
      </c>
    </row>
    <row r="67" spans="1:7" ht="15.75">
      <c r="A67" s="16" t="s">
        <v>87</v>
      </c>
      <c r="B67" s="17"/>
      <c r="C67" s="18" t="s">
        <v>327</v>
      </c>
      <c r="D67" s="18"/>
      <c r="E67" s="19"/>
      <c r="F67" s="20"/>
      <c r="G67" s="20"/>
    </row>
    <row r="68" spans="1:7" ht="60">
      <c r="A68" s="16" t="s">
        <v>88</v>
      </c>
      <c r="B68" s="17" t="s">
        <v>328</v>
      </c>
      <c r="C68" s="18" t="s">
        <v>329</v>
      </c>
      <c r="D68" s="18" t="s">
        <v>31</v>
      </c>
      <c r="E68" s="19">
        <v>32.42</v>
      </c>
      <c r="F68" s="20">
        <v>775.66</v>
      </c>
      <c r="G68" s="20">
        <f t="shared" ref="G68:G125" si="1">TRUNC(E68*F68,2)</f>
        <v>25146.89</v>
      </c>
    </row>
    <row r="69" spans="1:7" ht="60">
      <c r="A69" s="16" t="s">
        <v>330</v>
      </c>
      <c r="B69" s="17" t="s">
        <v>331</v>
      </c>
      <c r="C69" s="18" t="s">
        <v>332</v>
      </c>
      <c r="D69" s="18" t="s">
        <v>31</v>
      </c>
      <c r="E69" s="19">
        <v>4.03</v>
      </c>
      <c r="F69" s="20">
        <v>757.31999999999994</v>
      </c>
      <c r="G69" s="20">
        <f t="shared" si="1"/>
        <v>3051.99</v>
      </c>
    </row>
    <row r="70" spans="1:7" ht="60">
      <c r="A70" s="16" t="s">
        <v>333</v>
      </c>
      <c r="B70" s="17" t="s">
        <v>334</v>
      </c>
      <c r="C70" s="18" t="s">
        <v>335</v>
      </c>
      <c r="D70" s="18" t="s">
        <v>31</v>
      </c>
      <c r="E70" s="19">
        <v>8.4</v>
      </c>
      <c r="F70" s="20">
        <v>760.16</v>
      </c>
      <c r="G70" s="20">
        <f t="shared" si="1"/>
        <v>6385.34</v>
      </c>
    </row>
    <row r="71" spans="1:7" ht="15.75">
      <c r="A71" s="16" t="s">
        <v>336</v>
      </c>
      <c r="B71" s="17" t="s">
        <v>337</v>
      </c>
      <c r="C71" s="18" t="s">
        <v>338</v>
      </c>
      <c r="D71" s="18" t="s">
        <v>31</v>
      </c>
      <c r="E71" s="19">
        <v>53.91</v>
      </c>
      <c r="F71" s="20">
        <v>9.61</v>
      </c>
      <c r="G71" s="20">
        <f t="shared" si="1"/>
        <v>518.07000000000005</v>
      </c>
    </row>
    <row r="72" spans="1:7" ht="30">
      <c r="A72" s="16" t="s">
        <v>339</v>
      </c>
      <c r="B72" s="17" t="s">
        <v>340</v>
      </c>
      <c r="C72" s="18" t="s">
        <v>341</v>
      </c>
      <c r="D72" s="18" t="s">
        <v>31</v>
      </c>
      <c r="E72" s="19">
        <v>56.61</v>
      </c>
      <c r="F72" s="20">
        <v>118.56</v>
      </c>
      <c r="G72" s="20">
        <f t="shared" si="1"/>
        <v>6711.68</v>
      </c>
    </row>
    <row r="73" spans="1:7" ht="15.75">
      <c r="A73" s="16" t="s">
        <v>342</v>
      </c>
      <c r="B73" s="17" t="s">
        <v>343</v>
      </c>
      <c r="C73" s="18" t="s">
        <v>344</v>
      </c>
      <c r="D73" s="18" t="s">
        <v>21</v>
      </c>
      <c r="E73" s="19">
        <v>28</v>
      </c>
      <c r="F73" s="20">
        <v>7.25</v>
      </c>
      <c r="G73" s="20">
        <f t="shared" si="1"/>
        <v>203</v>
      </c>
    </row>
    <row r="74" spans="1:7" ht="45">
      <c r="A74" s="16" t="s">
        <v>345</v>
      </c>
      <c r="B74" s="17" t="s">
        <v>346</v>
      </c>
      <c r="C74" s="18" t="s">
        <v>347</v>
      </c>
      <c r="D74" s="18" t="s">
        <v>21</v>
      </c>
      <c r="E74" s="19">
        <v>39</v>
      </c>
      <c r="F74" s="20">
        <v>155.31</v>
      </c>
      <c r="G74" s="20">
        <f t="shared" si="1"/>
        <v>6057.09</v>
      </c>
    </row>
    <row r="75" spans="1:7" ht="30">
      <c r="A75" s="16" t="s">
        <v>348</v>
      </c>
      <c r="B75" s="17" t="s">
        <v>349</v>
      </c>
      <c r="C75" s="18" t="s">
        <v>350</v>
      </c>
      <c r="D75" s="18" t="s">
        <v>31</v>
      </c>
      <c r="E75" s="19">
        <v>3.34</v>
      </c>
      <c r="F75" s="20">
        <v>643.04999999999995</v>
      </c>
      <c r="G75" s="20">
        <f t="shared" si="1"/>
        <v>2147.7800000000002</v>
      </c>
    </row>
    <row r="76" spans="1:7" ht="45">
      <c r="A76" s="16" t="s">
        <v>351</v>
      </c>
      <c r="B76" s="17" t="s">
        <v>352</v>
      </c>
      <c r="C76" s="18" t="s">
        <v>353</v>
      </c>
      <c r="D76" s="18" t="s">
        <v>31</v>
      </c>
      <c r="E76" s="19">
        <v>546</v>
      </c>
      <c r="F76" s="20">
        <v>118.55000000000001</v>
      </c>
      <c r="G76" s="20">
        <f t="shared" si="1"/>
        <v>64728.3</v>
      </c>
    </row>
    <row r="77" spans="1:7" ht="60">
      <c r="A77" s="16" t="s">
        <v>354</v>
      </c>
      <c r="B77" s="17" t="s">
        <v>355</v>
      </c>
      <c r="C77" s="18" t="s">
        <v>356</v>
      </c>
      <c r="D77" s="18" t="s">
        <v>21</v>
      </c>
      <c r="E77" s="19">
        <v>7</v>
      </c>
      <c r="F77" s="20">
        <v>707.13</v>
      </c>
      <c r="G77" s="20">
        <f t="shared" si="1"/>
        <v>4949.91</v>
      </c>
    </row>
    <row r="78" spans="1:7" ht="60">
      <c r="A78" s="16" t="s">
        <v>357</v>
      </c>
      <c r="B78" s="17" t="s">
        <v>358</v>
      </c>
      <c r="C78" s="18" t="s">
        <v>359</v>
      </c>
      <c r="D78" s="18" t="s">
        <v>21</v>
      </c>
      <c r="E78" s="19">
        <v>1</v>
      </c>
      <c r="F78" s="20">
        <v>697.02</v>
      </c>
      <c r="G78" s="20">
        <f t="shared" si="1"/>
        <v>697.02</v>
      </c>
    </row>
    <row r="79" spans="1:7" ht="75">
      <c r="A79" s="16" t="s">
        <v>360</v>
      </c>
      <c r="B79" s="17" t="s">
        <v>361</v>
      </c>
      <c r="C79" s="18" t="s">
        <v>362</v>
      </c>
      <c r="D79" s="18" t="s">
        <v>21</v>
      </c>
      <c r="E79" s="19">
        <v>3</v>
      </c>
      <c r="F79" s="20">
        <v>2972.08</v>
      </c>
      <c r="G79" s="20">
        <f t="shared" si="1"/>
        <v>8916.24</v>
      </c>
    </row>
    <row r="80" spans="1:7" ht="15.75">
      <c r="A80" s="16" t="s">
        <v>90</v>
      </c>
      <c r="B80" s="17"/>
      <c r="C80" s="18" t="s">
        <v>56</v>
      </c>
      <c r="D80" s="18"/>
      <c r="E80" s="19"/>
      <c r="F80" s="20"/>
      <c r="G80" s="20"/>
    </row>
    <row r="81" spans="1:7" ht="90">
      <c r="A81" s="16" t="s">
        <v>91</v>
      </c>
      <c r="B81" s="17" t="s">
        <v>363</v>
      </c>
      <c r="C81" s="18" t="s">
        <v>364</v>
      </c>
      <c r="D81" s="18" t="s">
        <v>31</v>
      </c>
      <c r="E81" s="19">
        <v>80</v>
      </c>
      <c r="F81" s="20">
        <v>200.07</v>
      </c>
      <c r="G81" s="20">
        <f t="shared" si="1"/>
        <v>16005.6</v>
      </c>
    </row>
    <row r="82" spans="1:7" ht="45">
      <c r="A82" s="16" t="s">
        <v>365</v>
      </c>
      <c r="B82" s="17" t="s">
        <v>366</v>
      </c>
      <c r="C82" s="18" t="s">
        <v>367</v>
      </c>
      <c r="D82" s="18" t="s">
        <v>31</v>
      </c>
      <c r="E82" s="19">
        <v>3.25</v>
      </c>
      <c r="F82" s="20">
        <v>50.65</v>
      </c>
      <c r="G82" s="20">
        <f t="shared" si="1"/>
        <v>164.61</v>
      </c>
    </row>
    <row r="83" spans="1:7" ht="15.75">
      <c r="A83" s="16" t="s">
        <v>92</v>
      </c>
      <c r="B83" s="17"/>
      <c r="C83" s="18" t="s">
        <v>368</v>
      </c>
      <c r="D83" s="18"/>
      <c r="E83" s="19"/>
      <c r="F83" s="20"/>
      <c r="G83" s="20"/>
    </row>
    <row r="84" spans="1:7" ht="30">
      <c r="A84" s="16" t="s">
        <v>93</v>
      </c>
      <c r="B84" s="17" t="s">
        <v>369</v>
      </c>
      <c r="C84" s="18" t="s">
        <v>370</v>
      </c>
      <c r="D84" s="18" t="s">
        <v>31</v>
      </c>
      <c r="E84" s="19">
        <v>7.8</v>
      </c>
      <c r="F84" s="20">
        <v>40.659999999999997</v>
      </c>
      <c r="G84" s="20">
        <f t="shared" si="1"/>
        <v>317.14</v>
      </c>
    </row>
    <row r="85" spans="1:7" ht="45">
      <c r="A85" s="16" t="s">
        <v>94</v>
      </c>
      <c r="B85" s="17" t="s">
        <v>371</v>
      </c>
      <c r="C85" s="18" t="s">
        <v>372</v>
      </c>
      <c r="D85" s="18" t="s">
        <v>31</v>
      </c>
      <c r="E85" s="19">
        <v>4607.13</v>
      </c>
      <c r="F85" s="20">
        <v>63.7</v>
      </c>
      <c r="G85" s="20">
        <f t="shared" si="1"/>
        <v>293474.18</v>
      </c>
    </row>
    <row r="86" spans="1:7" ht="30">
      <c r="A86" s="16" t="s">
        <v>95</v>
      </c>
      <c r="B86" s="17" t="s">
        <v>215</v>
      </c>
      <c r="C86" s="18" t="s">
        <v>373</v>
      </c>
      <c r="D86" s="18" t="s">
        <v>72</v>
      </c>
      <c r="E86" s="19">
        <v>5671.5</v>
      </c>
      <c r="F86" s="20">
        <v>14.290000000000001</v>
      </c>
      <c r="G86" s="20">
        <f t="shared" si="1"/>
        <v>81045.73</v>
      </c>
    </row>
    <row r="87" spans="1:7" ht="45">
      <c r="A87" s="16" t="s">
        <v>96</v>
      </c>
      <c r="B87" s="17" t="s">
        <v>374</v>
      </c>
      <c r="C87" s="18" t="s">
        <v>375</v>
      </c>
      <c r="D87" s="18" t="s">
        <v>31</v>
      </c>
      <c r="E87" s="19">
        <v>922.3599999999999</v>
      </c>
      <c r="F87" s="20">
        <v>108.12</v>
      </c>
      <c r="G87" s="20">
        <f t="shared" si="1"/>
        <v>99725.56</v>
      </c>
    </row>
    <row r="88" spans="1:7" ht="60">
      <c r="A88" s="16" t="s">
        <v>97</v>
      </c>
      <c r="B88" s="17" t="s">
        <v>376</v>
      </c>
      <c r="C88" s="18" t="s">
        <v>377</v>
      </c>
      <c r="D88" s="18" t="s">
        <v>378</v>
      </c>
      <c r="E88" s="19">
        <v>37.11</v>
      </c>
      <c r="F88" s="20">
        <v>108.49000000000001</v>
      </c>
      <c r="G88" s="20">
        <f t="shared" si="1"/>
        <v>4026.06</v>
      </c>
    </row>
    <row r="89" spans="1:7" ht="60">
      <c r="A89" s="16" t="s">
        <v>98</v>
      </c>
      <c r="B89" s="17" t="s">
        <v>379</v>
      </c>
      <c r="C89" s="18" t="s">
        <v>380</v>
      </c>
      <c r="D89" s="18" t="s">
        <v>41</v>
      </c>
      <c r="E89" s="19">
        <v>39</v>
      </c>
      <c r="F89" s="20">
        <v>89.11</v>
      </c>
      <c r="G89" s="20">
        <f t="shared" si="1"/>
        <v>3475.29</v>
      </c>
    </row>
    <row r="90" spans="1:7" ht="45">
      <c r="A90" s="16" t="s">
        <v>99</v>
      </c>
      <c r="B90" s="17" t="s">
        <v>381</v>
      </c>
      <c r="C90" s="18" t="s">
        <v>382</v>
      </c>
      <c r="D90" s="18" t="s">
        <v>41</v>
      </c>
      <c r="E90" s="19">
        <v>58</v>
      </c>
      <c r="F90" s="20">
        <v>76.940000000000012</v>
      </c>
      <c r="G90" s="20">
        <f t="shared" si="1"/>
        <v>4462.5200000000004</v>
      </c>
    </row>
    <row r="91" spans="1:7" ht="15.75">
      <c r="A91" s="16" t="s">
        <v>100</v>
      </c>
      <c r="B91" s="17"/>
      <c r="C91" s="18" t="s">
        <v>383</v>
      </c>
      <c r="D91" s="18"/>
      <c r="E91" s="19"/>
      <c r="F91" s="20"/>
      <c r="G91" s="20"/>
    </row>
    <row r="92" spans="1:7" ht="15.75">
      <c r="A92" s="16" t="s">
        <v>101</v>
      </c>
      <c r="B92" s="17" t="s">
        <v>384</v>
      </c>
      <c r="C92" s="18" t="s">
        <v>385</v>
      </c>
      <c r="D92" s="18" t="s">
        <v>31</v>
      </c>
      <c r="E92" s="19">
        <v>13032.01</v>
      </c>
      <c r="F92" s="20">
        <v>0.4</v>
      </c>
      <c r="G92" s="20">
        <f t="shared" si="1"/>
        <v>5212.8</v>
      </c>
    </row>
    <row r="93" spans="1:7" ht="45">
      <c r="A93" s="16" t="s">
        <v>102</v>
      </c>
      <c r="B93" s="17" t="s">
        <v>386</v>
      </c>
      <c r="C93" s="18" t="s">
        <v>387</v>
      </c>
      <c r="D93" s="18" t="s">
        <v>37</v>
      </c>
      <c r="E93" s="19">
        <v>31.340000000000003</v>
      </c>
      <c r="F93" s="20">
        <v>5.08</v>
      </c>
      <c r="G93" s="20">
        <f t="shared" si="1"/>
        <v>159.19999999999999</v>
      </c>
    </row>
    <row r="94" spans="1:7" ht="30">
      <c r="A94" s="16" t="s">
        <v>103</v>
      </c>
      <c r="B94" s="17" t="s">
        <v>388</v>
      </c>
      <c r="C94" s="18" t="s">
        <v>389</v>
      </c>
      <c r="D94" s="18" t="s">
        <v>378</v>
      </c>
      <c r="E94" s="19">
        <v>3824.95</v>
      </c>
      <c r="F94" s="20">
        <v>3</v>
      </c>
      <c r="G94" s="20">
        <f t="shared" si="1"/>
        <v>11474.85</v>
      </c>
    </row>
    <row r="95" spans="1:7" ht="15.75">
      <c r="A95" s="16" t="s">
        <v>104</v>
      </c>
      <c r="B95" s="17" t="s">
        <v>390</v>
      </c>
      <c r="C95" s="18" t="s">
        <v>391</v>
      </c>
      <c r="D95" s="18" t="s">
        <v>31</v>
      </c>
      <c r="E95" s="19">
        <v>3471.75</v>
      </c>
      <c r="F95" s="20">
        <v>11.93</v>
      </c>
      <c r="G95" s="20">
        <f t="shared" si="1"/>
        <v>41417.97</v>
      </c>
    </row>
    <row r="96" spans="1:7" ht="45">
      <c r="A96" s="16" t="s">
        <v>105</v>
      </c>
      <c r="B96" s="17" t="s">
        <v>392</v>
      </c>
      <c r="C96" s="18" t="s">
        <v>393</v>
      </c>
      <c r="D96" s="18" t="s">
        <v>37</v>
      </c>
      <c r="E96" s="19">
        <v>260.38</v>
      </c>
      <c r="F96" s="20">
        <v>2052.58</v>
      </c>
      <c r="G96" s="20">
        <f t="shared" si="1"/>
        <v>534450.78</v>
      </c>
    </row>
    <row r="97" spans="1:7" ht="15.75">
      <c r="A97" s="16" t="s">
        <v>106</v>
      </c>
      <c r="B97" s="17" t="s">
        <v>394</v>
      </c>
      <c r="C97" s="18" t="s">
        <v>395</v>
      </c>
      <c r="D97" s="18" t="s">
        <v>41</v>
      </c>
      <c r="E97" s="19">
        <v>273.39999999999998</v>
      </c>
      <c r="F97" s="20">
        <v>11.52</v>
      </c>
      <c r="G97" s="20">
        <f t="shared" si="1"/>
        <v>3149.56</v>
      </c>
    </row>
    <row r="98" spans="1:7" ht="45">
      <c r="A98" s="16" t="s">
        <v>107</v>
      </c>
      <c r="B98" s="17" t="s">
        <v>396</v>
      </c>
      <c r="C98" s="18" t="s">
        <v>397</v>
      </c>
      <c r="D98" s="18" t="s">
        <v>41</v>
      </c>
      <c r="E98" s="19">
        <v>273.39999999999998</v>
      </c>
      <c r="F98" s="20">
        <v>11.26</v>
      </c>
      <c r="G98" s="20">
        <f t="shared" si="1"/>
        <v>3078.48</v>
      </c>
    </row>
    <row r="99" spans="1:7" ht="60">
      <c r="A99" s="16" t="s">
        <v>108</v>
      </c>
      <c r="B99" s="17" t="s">
        <v>398</v>
      </c>
      <c r="C99" s="18" t="s">
        <v>399</v>
      </c>
      <c r="D99" s="18" t="s">
        <v>21</v>
      </c>
      <c r="E99" s="19">
        <v>19</v>
      </c>
      <c r="F99" s="20">
        <v>1614.17</v>
      </c>
      <c r="G99" s="20">
        <f t="shared" si="1"/>
        <v>30669.23</v>
      </c>
    </row>
    <row r="100" spans="1:7" ht="60">
      <c r="A100" s="16" t="s">
        <v>109</v>
      </c>
      <c r="B100" s="17" t="s">
        <v>400</v>
      </c>
      <c r="C100" s="18" t="s">
        <v>401</v>
      </c>
      <c r="D100" s="18" t="s">
        <v>21</v>
      </c>
      <c r="E100" s="19">
        <v>3</v>
      </c>
      <c r="F100" s="20">
        <v>1020.96</v>
      </c>
      <c r="G100" s="20">
        <f t="shared" si="1"/>
        <v>3062.88</v>
      </c>
    </row>
    <row r="101" spans="1:7" ht="30">
      <c r="A101" s="16" t="s">
        <v>110</v>
      </c>
      <c r="B101" s="17" t="s">
        <v>402</v>
      </c>
      <c r="C101" s="18" t="s">
        <v>403</v>
      </c>
      <c r="D101" s="18" t="s">
        <v>31</v>
      </c>
      <c r="E101" s="19">
        <v>878.43999999999994</v>
      </c>
      <c r="F101" s="20">
        <v>17.759999999999998</v>
      </c>
      <c r="G101" s="20">
        <f t="shared" si="1"/>
        <v>15601.09</v>
      </c>
    </row>
    <row r="102" spans="1:7" ht="45">
      <c r="A102" s="16" t="s">
        <v>111</v>
      </c>
      <c r="B102" s="17" t="s">
        <v>404</v>
      </c>
      <c r="C102" s="18" t="s">
        <v>405</v>
      </c>
      <c r="D102" s="18" t="s">
        <v>41</v>
      </c>
      <c r="E102" s="19">
        <v>302.33000000000004</v>
      </c>
      <c r="F102" s="20">
        <v>70.52</v>
      </c>
      <c r="G102" s="20">
        <f t="shared" si="1"/>
        <v>21320.31</v>
      </c>
    </row>
    <row r="103" spans="1:7" ht="60">
      <c r="A103" s="16" t="s">
        <v>112</v>
      </c>
      <c r="B103" s="17" t="s">
        <v>406</v>
      </c>
      <c r="C103" s="18" t="s">
        <v>407</v>
      </c>
      <c r="D103" s="18" t="s">
        <v>31</v>
      </c>
      <c r="E103" s="19">
        <v>8</v>
      </c>
      <c r="F103" s="20">
        <v>74.8</v>
      </c>
      <c r="G103" s="20">
        <f t="shared" si="1"/>
        <v>598.4</v>
      </c>
    </row>
    <row r="104" spans="1:7" ht="75">
      <c r="A104" s="16" t="s">
        <v>113</v>
      </c>
      <c r="B104" s="17" t="s">
        <v>408</v>
      </c>
      <c r="C104" s="18" t="s">
        <v>409</v>
      </c>
      <c r="D104" s="18" t="s">
        <v>41</v>
      </c>
      <c r="E104" s="19">
        <v>749.58</v>
      </c>
      <c r="F104" s="20">
        <v>51.8</v>
      </c>
      <c r="G104" s="20">
        <f t="shared" si="1"/>
        <v>38828.239999999998</v>
      </c>
    </row>
    <row r="105" spans="1:7" ht="30">
      <c r="A105" s="16" t="s">
        <v>114</v>
      </c>
      <c r="B105" s="17" t="s">
        <v>410</v>
      </c>
      <c r="C105" s="18" t="s">
        <v>411</v>
      </c>
      <c r="D105" s="18" t="s">
        <v>21</v>
      </c>
      <c r="E105" s="19">
        <v>10</v>
      </c>
      <c r="F105" s="20">
        <v>111.21000000000001</v>
      </c>
      <c r="G105" s="20">
        <f t="shared" si="1"/>
        <v>1112.0999999999999</v>
      </c>
    </row>
    <row r="106" spans="1:7" ht="30">
      <c r="A106" s="16" t="s">
        <v>115</v>
      </c>
      <c r="B106" s="17" t="s">
        <v>412</v>
      </c>
      <c r="C106" s="18" t="s">
        <v>413</v>
      </c>
      <c r="D106" s="18" t="s">
        <v>21</v>
      </c>
      <c r="E106" s="19">
        <v>2</v>
      </c>
      <c r="F106" s="20">
        <v>302.36</v>
      </c>
      <c r="G106" s="20">
        <f t="shared" si="1"/>
        <v>604.72</v>
      </c>
    </row>
    <row r="107" spans="1:7" ht="30">
      <c r="A107" s="16" t="s">
        <v>116</v>
      </c>
      <c r="B107" s="17" t="s">
        <v>414</v>
      </c>
      <c r="C107" s="18" t="s">
        <v>415</v>
      </c>
      <c r="D107" s="18" t="s">
        <v>21</v>
      </c>
      <c r="E107" s="19">
        <v>1</v>
      </c>
      <c r="F107" s="20">
        <v>132.45999999999998</v>
      </c>
      <c r="G107" s="20">
        <f t="shared" si="1"/>
        <v>132.46</v>
      </c>
    </row>
    <row r="108" spans="1:7" ht="30">
      <c r="A108" s="16" t="s">
        <v>117</v>
      </c>
      <c r="B108" s="17" t="s">
        <v>416</v>
      </c>
      <c r="C108" s="18" t="s">
        <v>417</v>
      </c>
      <c r="D108" s="18" t="s">
        <v>21</v>
      </c>
      <c r="E108" s="19">
        <v>4</v>
      </c>
      <c r="F108" s="20">
        <v>293.32</v>
      </c>
      <c r="G108" s="20">
        <f t="shared" si="1"/>
        <v>1173.28</v>
      </c>
    </row>
    <row r="109" spans="1:7" ht="30">
      <c r="A109" s="16" t="s">
        <v>118</v>
      </c>
      <c r="B109" s="17" t="s">
        <v>418</v>
      </c>
      <c r="C109" s="18" t="s">
        <v>419</v>
      </c>
      <c r="D109" s="18" t="s">
        <v>41</v>
      </c>
      <c r="E109" s="19">
        <v>3.78</v>
      </c>
      <c r="F109" s="20">
        <v>20.6</v>
      </c>
      <c r="G109" s="20">
        <f t="shared" si="1"/>
        <v>77.86</v>
      </c>
    </row>
    <row r="110" spans="1:7" ht="60">
      <c r="A110" s="16" t="s">
        <v>119</v>
      </c>
      <c r="B110" s="17" t="s">
        <v>420</v>
      </c>
      <c r="C110" s="18" t="s">
        <v>421</v>
      </c>
      <c r="D110" s="18" t="s">
        <v>41</v>
      </c>
      <c r="E110" s="19">
        <v>7</v>
      </c>
      <c r="F110" s="20">
        <v>160.66</v>
      </c>
      <c r="G110" s="20">
        <f t="shared" si="1"/>
        <v>1124.6199999999999</v>
      </c>
    </row>
    <row r="111" spans="1:7" ht="30">
      <c r="A111" s="16" t="s">
        <v>120</v>
      </c>
      <c r="B111" s="17" t="s">
        <v>422</v>
      </c>
      <c r="C111" s="18" t="s">
        <v>423</v>
      </c>
      <c r="D111" s="18" t="s">
        <v>41</v>
      </c>
      <c r="E111" s="19">
        <v>95.5</v>
      </c>
      <c r="F111" s="20">
        <v>398.05</v>
      </c>
      <c r="G111" s="20">
        <f t="shared" si="1"/>
        <v>38013.769999999997</v>
      </c>
    </row>
    <row r="112" spans="1:7" ht="60">
      <c r="A112" s="16" t="s">
        <v>121</v>
      </c>
      <c r="B112" s="17" t="s">
        <v>424</v>
      </c>
      <c r="C112" s="18" t="s">
        <v>425</v>
      </c>
      <c r="D112" s="18" t="s">
        <v>41</v>
      </c>
      <c r="E112" s="19">
        <v>49</v>
      </c>
      <c r="F112" s="20">
        <v>160.23000000000002</v>
      </c>
      <c r="G112" s="20">
        <f t="shared" si="1"/>
        <v>7851.27</v>
      </c>
    </row>
    <row r="113" spans="1:7" ht="60">
      <c r="A113" s="16" t="s">
        <v>426</v>
      </c>
      <c r="B113" s="17" t="s">
        <v>427</v>
      </c>
      <c r="C113" s="18" t="s">
        <v>428</v>
      </c>
      <c r="D113" s="18" t="s">
        <v>41</v>
      </c>
      <c r="E113" s="19">
        <v>166</v>
      </c>
      <c r="F113" s="20">
        <v>272.69</v>
      </c>
      <c r="G113" s="20">
        <f t="shared" si="1"/>
        <v>45266.54</v>
      </c>
    </row>
    <row r="114" spans="1:7" ht="30">
      <c r="A114" s="16" t="s">
        <v>429</v>
      </c>
      <c r="B114" s="17" t="s">
        <v>430</v>
      </c>
      <c r="C114" s="18" t="s">
        <v>431</v>
      </c>
      <c r="D114" s="18" t="s">
        <v>31</v>
      </c>
      <c r="E114" s="19">
        <v>34.5</v>
      </c>
      <c r="F114" s="20">
        <v>118.88</v>
      </c>
      <c r="G114" s="20">
        <f t="shared" si="1"/>
        <v>4101.3599999999997</v>
      </c>
    </row>
    <row r="115" spans="1:7" ht="15.75">
      <c r="A115" s="16" t="s">
        <v>122</v>
      </c>
      <c r="B115" s="17"/>
      <c r="C115" s="18" t="s">
        <v>432</v>
      </c>
      <c r="D115" s="18"/>
      <c r="E115" s="19"/>
      <c r="F115" s="20"/>
      <c r="G115" s="20"/>
    </row>
    <row r="116" spans="1:7" ht="90">
      <c r="A116" s="16" t="s">
        <v>123</v>
      </c>
      <c r="B116" s="17" t="s">
        <v>433</v>
      </c>
      <c r="C116" s="18" t="s">
        <v>434</v>
      </c>
      <c r="D116" s="18" t="s">
        <v>41</v>
      </c>
      <c r="E116" s="19">
        <v>83</v>
      </c>
      <c r="F116" s="20">
        <v>161.48000000000002</v>
      </c>
      <c r="G116" s="20">
        <f t="shared" si="1"/>
        <v>13402.84</v>
      </c>
    </row>
    <row r="117" spans="1:7" ht="120">
      <c r="A117" s="16" t="s">
        <v>124</v>
      </c>
      <c r="B117" s="17" t="s">
        <v>435</v>
      </c>
      <c r="C117" s="18" t="s">
        <v>436</v>
      </c>
      <c r="D117" s="18" t="s">
        <v>41</v>
      </c>
      <c r="E117" s="19">
        <v>31.799999999999997</v>
      </c>
      <c r="F117" s="20">
        <v>211.94</v>
      </c>
      <c r="G117" s="20">
        <f t="shared" si="1"/>
        <v>6739.69</v>
      </c>
    </row>
    <row r="118" spans="1:7" ht="120">
      <c r="A118" s="16" t="s">
        <v>125</v>
      </c>
      <c r="B118" s="17" t="s">
        <v>222</v>
      </c>
      <c r="C118" s="18" t="s">
        <v>437</v>
      </c>
      <c r="D118" s="18" t="s">
        <v>41</v>
      </c>
      <c r="E118" s="19">
        <v>16.8</v>
      </c>
      <c r="F118" s="20">
        <v>178.13</v>
      </c>
      <c r="G118" s="20">
        <f t="shared" si="1"/>
        <v>2992.58</v>
      </c>
    </row>
    <row r="119" spans="1:7" ht="90">
      <c r="A119" s="16" t="s">
        <v>126</v>
      </c>
      <c r="B119" s="17" t="s">
        <v>438</v>
      </c>
      <c r="C119" s="18" t="s">
        <v>439</v>
      </c>
      <c r="D119" s="18" t="s">
        <v>41</v>
      </c>
      <c r="E119" s="19">
        <v>18</v>
      </c>
      <c r="F119" s="20">
        <v>178.13</v>
      </c>
      <c r="G119" s="20">
        <f t="shared" si="1"/>
        <v>3206.34</v>
      </c>
    </row>
    <row r="120" spans="1:7" ht="90">
      <c r="A120" s="16" t="s">
        <v>127</v>
      </c>
      <c r="B120" s="17" t="s">
        <v>440</v>
      </c>
      <c r="C120" s="18" t="s">
        <v>441</v>
      </c>
      <c r="D120" s="18" t="s">
        <v>41</v>
      </c>
      <c r="E120" s="19">
        <v>18</v>
      </c>
      <c r="F120" s="20">
        <v>343.3</v>
      </c>
      <c r="G120" s="20">
        <f t="shared" si="1"/>
        <v>6179.4</v>
      </c>
    </row>
    <row r="121" spans="1:7" ht="15.75">
      <c r="A121" s="16" t="s">
        <v>128</v>
      </c>
      <c r="B121" s="17" t="s">
        <v>442</v>
      </c>
      <c r="C121" s="18" t="s">
        <v>443</v>
      </c>
      <c r="D121" s="18" t="s">
        <v>41</v>
      </c>
      <c r="E121" s="19">
        <v>3.78</v>
      </c>
      <c r="F121" s="20">
        <v>16.16</v>
      </c>
      <c r="G121" s="20">
        <f t="shared" si="1"/>
        <v>61.08</v>
      </c>
    </row>
    <row r="122" spans="1:7" ht="15.75">
      <c r="A122" s="16" t="s">
        <v>129</v>
      </c>
      <c r="B122" s="17"/>
      <c r="C122" s="18" t="s">
        <v>134</v>
      </c>
      <c r="D122" s="18"/>
      <c r="E122" s="19"/>
      <c r="F122" s="20"/>
      <c r="G122" s="20"/>
    </row>
    <row r="123" spans="1:7" ht="75">
      <c r="A123" s="16" t="s">
        <v>130</v>
      </c>
      <c r="B123" s="17" t="s">
        <v>444</v>
      </c>
      <c r="C123" s="18" t="s">
        <v>445</v>
      </c>
      <c r="D123" s="18" t="s">
        <v>41</v>
      </c>
      <c r="E123" s="19">
        <v>38.4</v>
      </c>
      <c r="F123" s="20">
        <v>107.75999999999999</v>
      </c>
      <c r="G123" s="20">
        <f t="shared" si="1"/>
        <v>4137.9799999999996</v>
      </c>
    </row>
    <row r="124" spans="1:7" ht="30">
      <c r="A124" s="16" t="s">
        <v>131</v>
      </c>
      <c r="B124" s="17" t="s">
        <v>446</v>
      </c>
      <c r="C124" s="18" t="s">
        <v>447</v>
      </c>
      <c r="D124" s="18" t="s">
        <v>41</v>
      </c>
      <c r="E124" s="19">
        <v>25.6</v>
      </c>
      <c r="F124" s="20">
        <v>147.68</v>
      </c>
      <c r="G124" s="20">
        <f t="shared" si="1"/>
        <v>3780.6</v>
      </c>
    </row>
    <row r="125" spans="1:7" ht="30">
      <c r="A125" s="16" t="s">
        <v>132</v>
      </c>
      <c r="B125" s="17" t="s">
        <v>448</v>
      </c>
      <c r="C125" s="18" t="s">
        <v>449</v>
      </c>
      <c r="D125" s="18" t="s">
        <v>31</v>
      </c>
      <c r="E125" s="19">
        <v>218.51000000000002</v>
      </c>
      <c r="F125" s="20">
        <v>241.86</v>
      </c>
      <c r="G125" s="20">
        <f t="shared" si="1"/>
        <v>52848.82</v>
      </c>
    </row>
    <row r="126" spans="1:7" ht="15.75">
      <c r="A126" s="16" t="s">
        <v>133</v>
      </c>
      <c r="B126" s="17"/>
      <c r="C126" s="18" t="s">
        <v>450</v>
      </c>
      <c r="D126" s="18"/>
      <c r="E126" s="19"/>
      <c r="F126" s="20"/>
      <c r="G126" s="20"/>
    </row>
    <row r="127" spans="1:7" ht="30">
      <c r="A127" s="16" t="s">
        <v>135</v>
      </c>
      <c r="B127" s="17" t="s">
        <v>451</v>
      </c>
      <c r="C127" s="18" t="s">
        <v>452</v>
      </c>
      <c r="D127" s="18" t="s">
        <v>31</v>
      </c>
      <c r="E127" s="19">
        <v>24.92</v>
      </c>
      <c r="F127" s="20">
        <v>147.03</v>
      </c>
      <c r="G127" s="20">
        <f t="shared" ref="G127:G183" si="2">TRUNC(E127*F127,2)</f>
        <v>3663.98</v>
      </c>
    </row>
    <row r="128" spans="1:7" ht="30">
      <c r="A128" s="16" t="s">
        <v>136</v>
      </c>
      <c r="B128" s="17" t="s">
        <v>453</v>
      </c>
      <c r="C128" s="18" t="s">
        <v>170</v>
      </c>
      <c r="D128" s="18" t="s">
        <v>31</v>
      </c>
      <c r="E128" s="19">
        <v>24.92</v>
      </c>
      <c r="F128" s="20">
        <v>49.79</v>
      </c>
      <c r="G128" s="20">
        <f t="shared" si="2"/>
        <v>1240.76</v>
      </c>
    </row>
    <row r="129" spans="1:7" ht="15.75">
      <c r="A129" s="16" t="s">
        <v>137</v>
      </c>
      <c r="B129" s="17"/>
      <c r="C129" s="18" t="s">
        <v>454</v>
      </c>
      <c r="D129" s="18"/>
      <c r="E129" s="19"/>
      <c r="F129" s="20"/>
      <c r="G129" s="20"/>
    </row>
    <row r="130" spans="1:7" ht="15.75">
      <c r="A130" s="16" t="s">
        <v>139</v>
      </c>
      <c r="B130" s="17" t="s">
        <v>219</v>
      </c>
      <c r="C130" s="18" t="s">
        <v>455</v>
      </c>
      <c r="D130" s="18" t="s">
        <v>31</v>
      </c>
      <c r="E130" s="19">
        <v>761.52</v>
      </c>
      <c r="F130" s="20">
        <v>3.09</v>
      </c>
      <c r="G130" s="20">
        <f t="shared" si="2"/>
        <v>2353.09</v>
      </c>
    </row>
    <row r="131" spans="1:7" ht="30">
      <c r="A131" s="16" t="s">
        <v>140</v>
      </c>
      <c r="B131" s="17" t="s">
        <v>220</v>
      </c>
      <c r="C131" s="18" t="s">
        <v>456</v>
      </c>
      <c r="D131" s="18" t="s">
        <v>31</v>
      </c>
      <c r="E131" s="19">
        <v>2063.16</v>
      </c>
      <c r="F131" s="20">
        <v>16.54</v>
      </c>
      <c r="G131" s="20">
        <f t="shared" si="2"/>
        <v>34124.660000000003</v>
      </c>
    </row>
    <row r="132" spans="1:7" ht="30">
      <c r="A132" s="16" t="s">
        <v>141</v>
      </c>
      <c r="B132" s="17" t="s">
        <v>221</v>
      </c>
      <c r="C132" s="18" t="s">
        <v>457</v>
      </c>
      <c r="D132" s="18" t="s">
        <v>31</v>
      </c>
      <c r="E132" s="19">
        <v>6508.24</v>
      </c>
      <c r="F132" s="20">
        <v>17.16</v>
      </c>
      <c r="G132" s="20">
        <f t="shared" si="2"/>
        <v>111681.39</v>
      </c>
    </row>
    <row r="133" spans="1:7" ht="45">
      <c r="A133" s="16" t="s">
        <v>142</v>
      </c>
      <c r="B133" s="17" t="s">
        <v>458</v>
      </c>
      <c r="C133" s="18" t="s">
        <v>459</v>
      </c>
      <c r="D133" s="18" t="s">
        <v>31</v>
      </c>
      <c r="E133" s="19">
        <v>3499.89</v>
      </c>
      <c r="F133" s="20">
        <v>2.44</v>
      </c>
      <c r="G133" s="20">
        <f t="shared" si="2"/>
        <v>8539.73</v>
      </c>
    </row>
    <row r="134" spans="1:7" ht="45">
      <c r="A134" s="16" t="s">
        <v>143</v>
      </c>
      <c r="B134" s="17" t="s">
        <v>460</v>
      </c>
      <c r="C134" s="18" t="s">
        <v>461</v>
      </c>
      <c r="D134" s="18" t="s">
        <v>31</v>
      </c>
      <c r="E134" s="19">
        <v>699.98</v>
      </c>
      <c r="F134" s="20">
        <v>19.240000000000002</v>
      </c>
      <c r="G134" s="20">
        <f t="shared" si="2"/>
        <v>13467.61</v>
      </c>
    </row>
    <row r="135" spans="1:7" ht="45">
      <c r="A135" s="16" t="s">
        <v>144</v>
      </c>
      <c r="B135" s="17" t="s">
        <v>462</v>
      </c>
      <c r="C135" s="18" t="s">
        <v>463</v>
      </c>
      <c r="D135" s="18" t="s">
        <v>31</v>
      </c>
      <c r="E135" s="19">
        <v>3499.89</v>
      </c>
      <c r="F135" s="20">
        <v>17.47</v>
      </c>
      <c r="G135" s="20">
        <f t="shared" si="2"/>
        <v>61143.07</v>
      </c>
    </row>
    <row r="136" spans="1:7" ht="30">
      <c r="A136" s="16" t="s">
        <v>145</v>
      </c>
      <c r="B136" s="17" t="s">
        <v>221</v>
      </c>
      <c r="C136" s="18" t="s">
        <v>457</v>
      </c>
      <c r="D136" s="18" t="s">
        <v>31</v>
      </c>
      <c r="E136" s="19">
        <v>739.2</v>
      </c>
      <c r="F136" s="20">
        <v>17.16</v>
      </c>
      <c r="G136" s="20">
        <f t="shared" si="2"/>
        <v>12684.67</v>
      </c>
    </row>
    <row r="137" spans="1:7" ht="30">
      <c r="A137" s="16" t="s">
        <v>146</v>
      </c>
      <c r="B137" s="17" t="s">
        <v>225</v>
      </c>
      <c r="C137" s="18" t="s">
        <v>464</v>
      </c>
      <c r="D137" s="18" t="s">
        <v>31</v>
      </c>
      <c r="E137" s="19">
        <v>77.53</v>
      </c>
      <c r="F137" s="20">
        <v>21.43</v>
      </c>
      <c r="G137" s="20">
        <f t="shared" si="2"/>
        <v>1661.46</v>
      </c>
    </row>
    <row r="138" spans="1:7" ht="45">
      <c r="A138" s="16" t="s">
        <v>147</v>
      </c>
      <c r="B138" s="17" t="s">
        <v>465</v>
      </c>
      <c r="C138" s="18" t="s">
        <v>466</v>
      </c>
      <c r="D138" s="18" t="s">
        <v>467</v>
      </c>
      <c r="E138" s="19">
        <v>334.68</v>
      </c>
      <c r="F138" s="20">
        <v>27.119999999999997</v>
      </c>
      <c r="G138" s="20">
        <f t="shared" si="2"/>
        <v>9076.52</v>
      </c>
    </row>
    <row r="139" spans="1:7" ht="45">
      <c r="A139" s="16" t="s">
        <v>148</v>
      </c>
      <c r="B139" s="17" t="s">
        <v>468</v>
      </c>
      <c r="C139" s="18" t="s">
        <v>469</v>
      </c>
      <c r="D139" s="18" t="s">
        <v>31</v>
      </c>
      <c r="E139" s="19">
        <v>334.68</v>
      </c>
      <c r="F139" s="20">
        <v>53.9</v>
      </c>
      <c r="G139" s="20">
        <f t="shared" si="2"/>
        <v>18039.25</v>
      </c>
    </row>
    <row r="140" spans="1:7" ht="30">
      <c r="A140" s="16" t="s">
        <v>149</v>
      </c>
      <c r="B140" s="17" t="s">
        <v>470</v>
      </c>
      <c r="C140" s="18" t="s">
        <v>471</v>
      </c>
      <c r="D140" s="18" t="s">
        <v>31</v>
      </c>
      <c r="E140" s="19">
        <v>334.68</v>
      </c>
      <c r="F140" s="20">
        <v>11.9</v>
      </c>
      <c r="G140" s="20">
        <f t="shared" si="2"/>
        <v>3982.69</v>
      </c>
    </row>
    <row r="141" spans="1:7" ht="15.75">
      <c r="A141" s="16" t="s">
        <v>150</v>
      </c>
      <c r="B141" s="17"/>
      <c r="C141" s="18" t="s">
        <v>472</v>
      </c>
      <c r="D141" s="18"/>
      <c r="E141" s="19"/>
      <c r="F141" s="20"/>
      <c r="G141" s="20"/>
    </row>
    <row r="142" spans="1:7" ht="30">
      <c r="A142" s="16" t="s">
        <v>151</v>
      </c>
      <c r="B142" s="17" t="s">
        <v>212</v>
      </c>
      <c r="C142" s="18" t="s">
        <v>473</v>
      </c>
      <c r="D142" s="18" t="s">
        <v>31</v>
      </c>
      <c r="E142" s="19">
        <v>7.56</v>
      </c>
      <c r="F142" s="20">
        <v>10.29</v>
      </c>
      <c r="G142" s="20">
        <f t="shared" si="2"/>
        <v>77.790000000000006</v>
      </c>
    </row>
    <row r="143" spans="1:7" ht="30">
      <c r="A143" s="16" t="s">
        <v>152</v>
      </c>
      <c r="B143" s="17" t="s">
        <v>474</v>
      </c>
      <c r="C143" s="18" t="s">
        <v>475</v>
      </c>
      <c r="D143" s="18" t="s">
        <v>21</v>
      </c>
      <c r="E143" s="19">
        <v>112</v>
      </c>
      <c r="F143" s="20">
        <v>1.4200000000000002</v>
      </c>
      <c r="G143" s="20">
        <f t="shared" si="2"/>
        <v>159.04</v>
      </c>
    </row>
    <row r="144" spans="1:7" ht="30">
      <c r="A144" s="16" t="s">
        <v>153</v>
      </c>
      <c r="B144" s="17" t="s">
        <v>476</v>
      </c>
      <c r="C144" s="18" t="s">
        <v>477</v>
      </c>
      <c r="D144" s="18" t="s">
        <v>21</v>
      </c>
      <c r="E144" s="19">
        <v>4</v>
      </c>
      <c r="F144" s="20">
        <v>3231.78</v>
      </c>
      <c r="G144" s="20">
        <f t="shared" si="2"/>
        <v>12927.12</v>
      </c>
    </row>
    <row r="145" spans="1:7" ht="30">
      <c r="A145" s="16" t="s">
        <v>154</v>
      </c>
      <c r="B145" s="17" t="s">
        <v>478</v>
      </c>
      <c r="C145" s="18" t="s">
        <v>479</v>
      </c>
      <c r="D145" s="18" t="s">
        <v>31</v>
      </c>
      <c r="E145" s="19">
        <v>7.56</v>
      </c>
      <c r="F145" s="20">
        <v>43.97</v>
      </c>
      <c r="G145" s="20">
        <f t="shared" si="2"/>
        <v>332.41</v>
      </c>
    </row>
    <row r="146" spans="1:7" ht="45">
      <c r="A146" s="16" t="s">
        <v>155</v>
      </c>
      <c r="B146" s="17" t="s">
        <v>480</v>
      </c>
      <c r="C146" s="18" t="s">
        <v>481</v>
      </c>
      <c r="D146" s="18" t="s">
        <v>21</v>
      </c>
      <c r="E146" s="19">
        <v>100</v>
      </c>
      <c r="F146" s="20">
        <v>296.03000000000003</v>
      </c>
      <c r="G146" s="20">
        <f t="shared" si="2"/>
        <v>29603</v>
      </c>
    </row>
    <row r="147" spans="1:7" ht="45">
      <c r="A147" s="16" t="s">
        <v>156</v>
      </c>
      <c r="B147" s="17" t="s">
        <v>482</v>
      </c>
      <c r="C147" s="18" t="s">
        <v>483</v>
      </c>
      <c r="D147" s="18" t="s">
        <v>21</v>
      </c>
      <c r="E147" s="19">
        <v>12</v>
      </c>
      <c r="F147" s="20">
        <v>565.9799999999999</v>
      </c>
      <c r="G147" s="20">
        <f t="shared" si="2"/>
        <v>6791.76</v>
      </c>
    </row>
    <row r="148" spans="1:7" ht="30">
      <c r="A148" s="16" t="s">
        <v>157</v>
      </c>
      <c r="B148" s="17" t="s">
        <v>484</v>
      </c>
      <c r="C148" s="18" t="s">
        <v>485</v>
      </c>
      <c r="D148" s="18" t="s">
        <v>21</v>
      </c>
      <c r="E148" s="19">
        <v>15</v>
      </c>
      <c r="F148" s="20">
        <v>284.72000000000003</v>
      </c>
      <c r="G148" s="20">
        <f t="shared" si="2"/>
        <v>4270.8</v>
      </c>
    </row>
    <row r="149" spans="1:7" ht="30">
      <c r="A149" s="16" t="s">
        <v>158</v>
      </c>
      <c r="B149" s="17" t="s">
        <v>486</v>
      </c>
      <c r="C149" s="18" t="s">
        <v>487</v>
      </c>
      <c r="D149" s="18" t="s">
        <v>41</v>
      </c>
      <c r="E149" s="19">
        <v>100</v>
      </c>
      <c r="F149" s="20">
        <v>16.22</v>
      </c>
      <c r="G149" s="20">
        <f t="shared" si="2"/>
        <v>1622</v>
      </c>
    </row>
    <row r="150" spans="1:7" ht="30">
      <c r="A150" s="16" t="s">
        <v>159</v>
      </c>
      <c r="B150" s="17" t="s">
        <v>488</v>
      </c>
      <c r="C150" s="18" t="s">
        <v>489</v>
      </c>
      <c r="D150" s="18" t="s">
        <v>41</v>
      </c>
      <c r="E150" s="19">
        <v>60</v>
      </c>
      <c r="F150" s="20">
        <v>24.39</v>
      </c>
      <c r="G150" s="20">
        <f t="shared" si="2"/>
        <v>1463.4</v>
      </c>
    </row>
    <row r="151" spans="1:7" ht="30">
      <c r="A151" s="16" t="s">
        <v>160</v>
      </c>
      <c r="B151" s="17" t="s">
        <v>490</v>
      </c>
      <c r="C151" s="18" t="s">
        <v>491</v>
      </c>
      <c r="D151" s="18" t="s">
        <v>41</v>
      </c>
      <c r="E151" s="19">
        <v>50</v>
      </c>
      <c r="F151" s="20">
        <v>32.479999999999997</v>
      </c>
      <c r="G151" s="20">
        <f t="shared" si="2"/>
        <v>1624</v>
      </c>
    </row>
    <row r="152" spans="1:7" ht="45">
      <c r="A152" s="16" t="s">
        <v>161</v>
      </c>
      <c r="B152" s="17" t="s">
        <v>492</v>
      </c>
      <c r="C152" s="18" t="s">
        <v>493</v>
      </c>
      <c r="D152" s="18" t="s">
        <v>21</v>
      </c>
      <c r="E152" s="19">
        <v>2</v>
      </c>
      <c r="F152" s="20">
        <v>89.05</v>
      </c>
      <c r="G152" s="20">
        <f t="shared" si="2"/>
        <v>178.1</v>
      </c>
    </row>
    <row r="153" spans="1:7" ht="45">
      <c r="A153" s="16" t="s">
        <v>162</v>
      </c>
      <c r="B153" s="17" t="s">
        <v>494</v>
      </c>
      <c r="C153" s="18" t="s">
        <v>495</v>
      </c>
      <c r="D153" s="18" t="s">
        <v>21</v>
      </c>
      <c r="E153" s="19">
        <v>2</v>
      </c>
      <c r="F153" s="20">
        <v>25.73</v>
      </c>
      <c r="G153" s="20">
        <f t="shared" si="2"/>
        <v>51.46</v>
      </c>
    </row>
    <row r="154" spans="1:7" ht="30">
      <c r="A154" s="16" t="s">
        <v>163</v>
      </c>
      <c r="B154" s="17" t="s">
        <v>496</v>
      </c>
      <c r="C154" s="18" t="s">
        <v>497</v>
      </c>
      <c r="D154" s="18" t="s">
        <v>21</v>
      </c>
      <c r="E154" s="19">
        <v>3</v>
      </c>
      <c r="F154" s="20">
        <v>78.02</v>
      </c>
      <c r="G154" s="20">
        <f t="shared" si="2"/>
        <v>234.06</v>
      </c>
    </row>
    <row r="155" spans="1:7" ht="15.75">
      <c r="A155" s="16" t="s">
        <v>164</v>
      </c>
      <c r="B155" s="17"/>
      <c r="C155" s="18" t="s">
        <v>138</v>
      </c>
      <c r="D155" s="18"/>
      <c r="E155" s="19"/>
      <c r="F155" s="20"/>
      <c r="G155" s="20"/>
    </row>
    <row r="156" spans="1:7" ht="30">
      <c r="A156" s="16" t="s">
        <v>165</v>
      </c>
      <c r="B156" s="17" t="s">
        <v>498</v>
      </c>
      <c r="C156" s="18" t="s">
        <v>499</v>
      </c>
      <c r="D156" s="18" t="s">
        <v>500</v>
      </c>
      <c r="E156" s="19">
        <v>12</v>
      </c>
      <c r="F156" s="20">
        <v>420.89</v>
      </c>
      <c r="G156" s="20">
        <f t="shared" si="2"/>
        <v>5050.68</v>
      </c>
    </row>
    <row r="157" spans="1:7" ht="30">
      <c r="A157" s="16" t="s">
        <v>166</v>
      </c>
      <c r="B157" s="17" t="s">
        <v>501</v>
      </c>
      <c r="C157" s="18" t="s">
        <v>502</v>
      </c>
      <c r="D157" s="18" t="s">
        <v>500</v>
      </c>
      <c r="E157" s="19">
        <v>4</v>
      </c>
      <c r="F157" s="20">
        <v>242.8</v>
      </c>
      <c r="G157" s="20">
        <f t="shared" si="2"/>
        <v>971.2</v>
      </c>
    </row>
    <row r="158" spans="1:7" ht="30">
      <c r="A158" s="16" t="s">
        <v>167</v>
      </c>
      <c r="B158" s="17" t="s">
        <v>503</v>
      </c>
      <c r="C158" s="18" t="s">
        <v>504</v>
      </c>
      <c r="D158" s="18" t="s">
        <v>500</v>
      </c>
      <c r="E158" s="19">
        <v>4</v>
      </c>
      <c r="F158" s="20">
        <v>1009.9300000000001</v>
      </c>
      <c r="G158" s="20">
        <f t="shared" si="2"/>
        <v>4039.72</v>
      </c>
    </row>
    <row r="159" spans="1:7" ht="45">
      <c r="A159" s="16" t="s">
        <v>168</v>
      </c>
      <c r="B159" s="17" t="s">
        <v>505</v>
      </c>
      <c r="C159" s="18" t="s">
        <v>506</v>
      </c>
      <c r="D159" s="18" t="s">
        <v>500</v>
      </c>
      <c r="E159" s="19">
        <v>12</v>
      </c>
      <c r="F159" s="20">
        <v>173.04999999999998</v>
      </c>
      <c r="G159" s="20">
        <f t="shared" si="2"/>
        <v>2076.6</v>
      </c>
    </row>
    <row r="160" spans="1:7" ht="60">
      <c r="A160" s="16" t="s">
        <v>169</v>
      </c>
      <c r="B160" s="17" t="s">
        <v>507</v>
      </c>
      <c r="C160" s="18" t="s">
        <v>508</v>
      </c>
      <c r="D160" s="18" t="s">
        <v>41</v>
      </c>
      <c r="E160" s="19">
        <v>16.8</v>
      </c>
      <c r="F160" s="20">
        <v>73.39</v>
      </c>
      <c r="G160" s="20">
        <f t="shared" si="2"/>
        <v>1232.95</v>
      </c>
    </row>
    <row r="161" spans="1:7" ht="15.75">
      <c r="A161" s="16" t="s">
        <v>172</v>
      </c>
      <c r="B161" s="17"/>
      <c r="C161" s="18" t="s">
        <v>46</v>
      </c>
      <c r="D161" s="18"/>
      <c r="E161" s="19"/>
      <c r="F161" s="20"/>
      <c r="G161" s="20"/>
    </row>
    <row r="162" spans="1:7" ht="15.75">
      <c r="A162" s="16" t="s">
        <v>173</v>
      </c>
      <c r="B162" s="17"/>
      <c r="C162" s="18" t="s">
        <v>509</v>
      </c>
      <c r="D162" s="18"/>
      <c r="E162" s="19"/>
      <c r="F162" s="20"/>
      <c r="G162" s="20"/>
    </row>
    <row r="163" spans="1:7" ht="60">
      <c r="A163" s="16" t="s">
        <v>174</v>
      </c>
      <c r="B163" s="17" t="s">
        <v>510</v>
      </c>
      <c r="C163" s="18" t="s">
        <v>511</v>
      </c>
      <c r="D163" s="18" t="s">
        <v>41</v>
      </c>
      <c r="E163" s="19">
        <v>89.7</v>
      </c>
      <c r="F163" s="20">
        <v>55.519999999999996</v>
      </c>
      <c r="G163" s="20">
        <f t="shared" si="2"/>
        <v>4980.1400000000003</v>
      </c>
    </row>
    <row r="164" spans="1:7" ht="45">
      <c r="A164" s="16" t="s">
        <v>175</v>
      </c>
      <c r="B164" s="17" t="s">
        <v>227</v>
      </c>
      <c r="C164" s="18" t="s">
        <v>512</v>
      </c>
      <c r="D164" s="18" t="s">
        <v>41</v>
      </c>
      <c r="E164" s="19">
        <v>52</v>
      </c>
      <c r="F164" s="20">
        <v>16.600000000000001</v>
      </c>
      <c r="G164" s="20">
        <f t="shared" si="2"/>
        <v>863.2</v>
      </c>
    </row>
    <row r="165" spans="1:7" ht="60">
      <c r="A165" s="16" t="s">
        <v>176</v>
      </c>
      <c r="B165" s="17">
        <v>2034905</v>
      </c>
      <c r="C165" s="18" t="s">
        <v>513</v>
      </c>
      <c r="D165" s="18" t="s">
        <v>41</v>
      </c>
      <c r="E165" s="19">
        <v>110.4</v>
      </c>
      <c r="F165" s="20">
        <v>31.07</v>
      </c>
      <c r="G165" s="20">
        <f t="shared" si="2"/>
        <v>3430.12</v>
      </c>
    </row>
    <row r="166" spans="1:7" ht="45">
      <c r="A166" s="16" t="s">
        <v>177</v>
      </c>
      <c r="B166" s="17">
        <v>2034832</v>
      </c>
      <c r="C166" s="18" t="s">
        <v>514</v>
      </c>
      <c r="D166" s="18" t="s">
        <v>41</v>
      </c>
      <c r="E166" s="19">
        <v>94.45</v>
      </c>
      <c r="F166" s="20">
        <v>33.129999999999995</v>
      </c>
      <c r="G166" s="20">
        <f t="shared" si="2"/>
        <v>3129.12</v>
      </c>
    </row>
    <row r="167" spans="1:7" ht="30">
      <c r="A167" s="16" t="s">
        <v>178</v>
      </c>
      <c r="B167" s="17">
        <v>1161334</v>
      </c>
      <c r="C167" s="18" t="s">
        <v>515</v>
      </c>
      <c r="D167" s="18" t="s">
        <v>41</v>
      </c>
      <c r="E167" s="19">
        <v>41.7</v>
      </c>
      <c r="F167" s="20">
        <v>7.95</v>
      </c>
      <c r="G167" s="20">
        <f t="shared" si="2"/>
        <v>331.51</v>
      </c>
    </row>
    <row r="168" spans="1:7" ht="15.75">
      <c r="A168" s="16" t="s">
        <v>179</v>
      </c>
      <c r="B168" s="17"/>
      <c r="C168" s="18" t="s">
        <v>516</v>
      </c>
      <c r="D168" s="18"/>
      <c r="E168" s="19"/>
      <c r="F168" s="20"/>
      <c r="G168" s="20"/>
    </row>
    <row r="169" spans="1:7" ht="45">
      <c r="A169" s="16" t="s">
        <v>180</v>
      </c>
      <c r="B169" s="17">
        <v>3550052</v>
      </c>
      <c r="C169" s="18" t="s">
        <v>517</v>
      </c>
      <c r="D169" s="18" t="s">
        <v>41</v>
      </c>
      <c r="E169" s="19">
        <v>623.25</v>
      </c>
      <c r="F169" s="20">
        <v>4.5299999999999994</v>
      </c>
      <c r="G169" s="20">
        <f t="shared" si="2"/>
        <v>2823.32</v>
      </c>
    </row>
    <row r="170" spans="1:7" ht="45">
      <c r="A170" s="16" t="s">
        <v>181</v>
      </c>
      <c r="B170" s="17">
        <v>4245989</v>
      </c>
      <c r="C170" s="18" t="s">
        <v>518</v>
      </c>
      <c r="D170" s="18" t="s">
        <v>41</v>
      </c>
      <c r="E170" s="19">
        <v>550</v>
      </c>
      <c r="F170" s="20">
        <v>5.07</v>
      </c>
      <c r="G170" s="20">
        <f t="shared" si="2"/>
        <v>2788.5</v>
      </c>
    </row>
    <row r="171" spans="1:7" ht="45">
      <c r="A171" s="16" t="s">
        <v>182</v>
      </c>
      <c r="B171" s="17" t="s">
        <v>519</v>
      </c>
      <c r="C171" s="18" t="s">
        <v>520</v>
      </c>
      <c r="D171" s="18" t="s">
        <v>41</v>
      </c>
      <c r="E171" s="19">
        <v>144</v>
      </c>
      <c r="F171" s="20">
        <v>15.309999999999999</v>
      </c>
      <c r="G171" s="20">
        <f t="shared" si="2"/>
        <v>2204.64</v>
      </c>
    </row>
    <row r="172" spans="1:7" ht="15.75">
      <c r="A172" s="16" t="s">
        <v>183</v>
      </c>
      <c r="B172" s="17"/>
      <c r="C172" s="18" t="s">
        <v>521</v>
      </c>
      <c r="D172" s="18"/>
      <c r="E172" s="19"/>
      <c r="F172" s="20"/>
      <c r="G172" s="20"/>
    </row>
    <row r="173" spans="1:7" ht="45">
      <c r="A173" s="16" t="s">
        <v>522</v>
      </c>
      <c r="B173" s="17">
        <v>2038420</v>
      </c>
      <c r="C173" s="18" t="s">
        <v>523</v>
      </c>
      <c r="D173" s="18" t="s">
        <v>231</v>
      </c>
      <c r="E173" s="19">
        <v>3</v>
      </c>
      <c r="F173" s="20">
        <v>15.64</v>
      </c>
      <c r="G173" s="20">
        <f t="shared" si="2"/>
        <v>46.92</v>
      </c>
    </row>
    <row r="174" spans="1:7" ht="15.75">
      <c r="A174" s="16" t="s">
        <v>184</v>
      </c>
      <c r="B174" s="17"/>
      <c r="C174" s="18" t="s">
        <v>524</v>
      </c>
      <c r="D174" s="18"/>
      <c r="E174" s="19"/>
      <c r="F174" s="20"/>
      <c r="G174" s="20"/>
    </row>
    <row r="175" spans="1:7" ht="45">
      <c r="A175" s="16" t="s">
        <v>185</v>
      </c>
      <c r="B175" s="17">
        <v>5552931</v>
      </c>
      <c r="C175" s="18" t="s">
        <v>525</v>
      </c>
      <c r="D175" s="18" t="s">
        <v>231</v>
      </c>
      <c r="E175" s="19">
        <v>2</v>
      </c>
      <c r="F175" s="20">
        <v>48.05</v>
      </c>
      <c r="G175" s="20">
        <f t="shared" si="2"/>
        <v>96.1</v>
      </c>
    </row>
    <row r="176" spans="1:7" ht="45">
      <c r="A176" s="16" t="s">
        <v>186</v>
      </c>
      <c r="B176" s="17">
        <v>3966070</v>
      </c>
      <c r="C176" s="18" t="s">
        <v>526</v>
      </c>
      <c r="D176" s="18" t="s">
        <v>231</v>
      </c>
      <c r="E176" s="19">
        <v>12</v>
      </c>
      <c r="F176" s="20">
        <v>51.95</v>
      </c>
      <c r="G176" s="20">
        <f t="shared" si="2"/>
        <v>623.4</v>
      </c>
    </row>
    <row r="177" spans="1:7" ht="45">
      <c r="A177" s="16" t="s">
        <v>187</v>
      </c>
      <c r="B177" s="17" t="s">
        <v>527</v>
      </c>
      <c r="C177" s="18" t="s">
        <v>528</v>
      </c>
      <c r="D177" s="18" t="s">
        <v>231</v>
      </c>
      <c r="E177" s="19">
        <v>28</v>
      </c>
      <c r="F177" s="20">
        <v>30.86</v>
      </c>
      <c r="G177" s="20">
        <f t="shared" si="2"/>
        <v>864.08</v>
      </c>
    </row>
    <row r="178" spans="1:7" ht="45">
      <c r="A178" s="16" t="s">
        <v>188</v>
      </c>
      <c r="B178" s="17" t="s">
        <v>529</v>
      </c>
      <c r="C178" s="18" t="s">
        <v>530</v>
      </c>
      <c r="D178" s="18" t="s">
        <v>231</v>
      </c>
      <c r="E178" s="19">
        <v>3</v>
      </c>
      <c r="F178" s="20">
        <v>35.19</v>
      </c>
      <c r="G178" s="20">
        <f t="shared" si="2"/>
        <v>105.57</v>
      </c>
    </row>
    <row r="179" spans="1:7" ht="15.75">
      <c r="A179" s="16" t="s">
        <v>189</v>
      </c>
      <c r="B179" s="17"/>
      <c r="C179" s="18" t="s">
        <v>531</v>
      </c>
      <c r="D179" s="18"/>
      <c r="E179" s="19"/>
      <c r="F179" s="20"/>
      <c r="G179" s="20"/>
    </row>
    <row r="180" spans="1:7" ht="165">
      <c r="A180" s="16" t="s">
        <v>190</v>
      </c>
      <c r="B180" s="17">
        <v>4811909</v>
      </c>
      <c r="C180" s="18" t="s">
        <v>532</v>
      </c>
      <c r="D180" s="18" t="s">
        <v>231</v>
      </c>
      <c r="E180" s="19">
        <v>11</v>
      </c>
      <c r="F180" s="20">
        <v>622.28000000000009</v>
      </c>
      <c r="G180" s="20">
        <f t="shared" si="2"/>
        <v>6845.08</v>
      </c>
    </row>
    <row r="181" spans="1:7" ht="90">
      <c r="A181" s="16" t="s">
        <v>191</v>
      </c>
      <c r="B181" s="17">
        <v>4965507</v>
      </c>
      <c r="C181" s="18" t="s">
        <v>533</v>
      </c>
      <c r="D181" s="18" t="s">
        <v>231</v>
      </c>
      <c r="E181" s="19">
        <v>12</v>
      </c>
      <c r="F181" s="20">
        <v>85.22999999999999</v>
      </c>
      <c r="G181" s="20">
        <f t="shared" si="2"/>
        <v>1022.76</v>
      </c>
    </row>
    <row r="182" spans="1:7" ht="90">
      <c r="A182" s="16" t="s">
        <v>192</v>
      </c>
      <c r="B182" s="17">
        <v>4296095</v>
      </c>
      <c r="C182" s="18" t="s">
        <v>534</v>
      </c>
      <c r="D182" s="18" t="s">
        <v>231</v>
      </c>
      <c r="E182" s="19">
        <v>15</v>
      </c>
      <c r="F182" s="20">
        <v>53.83</v>
      </c>
      <c r="G182" s="20">
        <f t="shared" si="2"/>
        <v>807.45</v>
      </c>
    </row>
    <row r="183" spans="1:7" ht="45">
      <c r="A183" s="16" t="s">
        <v>535</v>
      </c>
      <c r="B183" s="17" t="s">
        <v>536</v>
      </c>
      <c r="C183" s="18" t="s">
        <v>537</v>
      </c>
      <c r="D183" s="18" t="s">
        <v>21</v>
      </c>
      <c r="E183" s="19">
        <v>27</v>
      </c>
      <c r="F183" s="20">
        <v>59.64</v>
      </c>
      <c r="G183" s="20">
        <f t="shared" si="2"/>
        <v>1610.28</v>
      </c>
    </row>
    <row r="184" spans="1:7" ht="135">
      <c r="A184" s="16" t="s">
        <v>538</v>
      </c>
      <c r="B184" s="17">
        <v>3730735</v>
      </c>
      <c r="C184" s="18" t="s">
        <v>539</v>
      </c>
      <c r="D184" s="18" t="s">
        <v>231</v>
      </c>
      <c r="E184" s="19">
        <v>1</v>
      </c>
      <c r="F184" s="20">
        <v>3593.38</v>
      </c>
      <c r="G184" s="20">
        <f t="shared" ref="G184:G212" si="3">TRUNC(E184*F184,2)</f>
        <v>3593.38</v>
      </c>
    </row>
    <row r="185" spans="1:7" ht="135">
      <c r="A185" s="16" t="s">
        <v>540</v>
      </c>
      <c r="B185" s="17">
        <v>4011848</v>
      </c>
      <c r="C185" s="18" t="s">
        <v>541</v>
      </c>
      <c r="D185" s="18" t="s">
        <v>231</v>
      </c>
      <c r="E185" s="19">
        <v>5</v>
      </c>
      <c r="F185" s="20">
        <v>3991.67</v>
      </c>
      <c r="G185" s="20">
        <f t="shared" si="3"/>
        <v>19958.349999999999</v>
      </c>
    </row>
    <row r="186" spans="1:7" ht="60">
      <c r="A186" s="16" t="s">
        <v>542</v>
      </c>
      <c r="B186" s="17">
        <v>4764021</v>
      </c>
      <c r="C186" s="18" t="s">
        <v>543</v>
      </c>
      <c r="D186" s="18" t="s">
        <v>51</v>
      </c>
      <c r="E186" s="19">
        <v>9</v>
      </c>
      <c r="F186" s="20">
        <v>32.85</v>
      </c>
      <c r="G186" s="20">
        <f t="shared" si="3"/>
        <v>295.64999999999998</v>
      </c>
    </row>
    <row r="187" spans="1:7" ht="15.75">
      <c r="A187" s="16" t="s">
        <v>544</v>
      </c>
      <c r="B187" s="17">
        <v>4851633</v>
      </c>
      <c r="C187" s="18" t="s">
        <v>545</v>
      </c>
      <c r="D187" s="18" t="s">
        <v>231</v>
      </c>
      <c r="E187" s="19">
        <v>9</v>
      </c>
      <c r="F187" s="20">
        <v>66.53</v>
      </c>
      <c r="G187" s="20">
        <f t="shared" si="3"/>
        <v>598.77</v>
      </c>
    </row>
    <row r="188" spans="1:7" ht="30">
      <c r="A188" s="16" t="s">
        <v>546</v>
      </c>
      <c r="B188" s="17" t="s">
        <v>547</v>
      </c>
      <c r="C188" s="18" t="s">
        <v>548</v>
      </c>
      <c r="D188" s="18" t="s">
        <v>231</v>
      </c>
      <c r="E188" s="19">
        <v>9</v>
      </c>
      <c r="F188" s="20">
        <v>107.42</v>
      </c>
      <c r="G188" s="20">
        <f t="shared" si="3"/>
        <v>966.78</v>
      </c>
    </row>
    <row r="189" spans="1:7" ht="30">
      <c r="A189" s="16" t="s">
        <v>549</v>
      </c>
      <c r="B189" s="17" t="s">
        <v>550</v>
      </c>
      <c r="C189" s="18" t="s">
        <v>551</v>
      </c>
      <c r="D189" s="18" t="s">
        <v>41</v>
      </c>
      <c r="E189" s="19">
        <v>9</v>
      </c>
      <c r="F189" s="20">
        <v>64.37</v>
      </c>
      <c r="G189" s="20">
        <f t="shared" si="3"/>
        <v>579.33000000000004</v>
      </c>
    </row>
    <row r="190" spans="1:7" ht="105">
      <c r="A190" s="16" t="s">
        <v>552</v>
      </c>
      <c r="B190" s="17"/>
      <c r="C190" s="18" t="s">
        <v>553</v>
      </c>
      <c r="D190" s="18" t="s">
        <v>231</v>
      </c>
      <c r="E190" s="19">
        <v>3</v>
      </c>
      <c r="F190" s="20">
        <v>1736.15</v>
      </c>
      <c r="G190" s="20">
        <f t="shared" si="3"/>
        <v>5208.45</v>
      </c>
    </row>
    <row r="191" spans="1:7" ht="30">
      <c r="A191" s="16" t="s">
        <v>554</v>
      </c>
      <c r="B191" s="17" t="s">
        <v>555</v>
      </c>
      <c r="C191" s="18" t="s">
        <v>556</v>
      </c>
      <c r="D191" s="18" t="s">
        <v>231</v>
      </c>
      <c r="E191" s="19">
        <v>12</v>
      </c>
      <c r="F191" s="20">
        <v>83.87</v>
      </c>
      <c r="G191" s="20">
        <f t="shared" si="3"/>
        <v>1006.44</v>
      </c>
    </row>
    <row r="192" spans="1:7" ht="180">
      <c r="A192" s="16" t="s">
        <v>557</v>
      </c>
      <c r="B192" s="17" t="s">
        <v>558</v>
      </c>
      <c r="C192" s="18" t="s">
        <v>559</v>
      </c>
      <c r="D192" s="18" t="s">
        <v>231</v>
      </c>
      <c r="E192" s="19">
        <v>92</v>
      </c>
      <c r="F192" s="20">
        <v>666.48</v>
      </c>
      <c r="G192" s="20">
        <f t="shared" si="3"/>
        <v>61316.160000000003</v>
      </c>
    </row>
    <row r="193" spans="1:7" ht="15.75">
      <c r="A193" s="16" t="s">
        <v>561</v>
      </c>
      <c r="B193" s="17"/>
      <c r="C193" s="18" t="s">
        <v>562</v>
      </c>
      <c r="D193" s="18"/>
      <c r="E193" s="19"/>
      <c r="F193" s="20"/>
      <c r="G193" s="20"/>
    </row>
    <row r="194" spans="1:7" ht="15.75">
      <c r="A194" s="16" t="s">
        <v>563</v>
      </c>
      <c r="B194" s="17"/>
      <c r="C194" s="18" t="s">
        <v>564</v>
      </c>
      <c r="D194" s="18"/>
      <c r="E194" s="19"/>
      <c r="F194" s="20"/>
      <c r="G194" s="20"/>
    </row>
    <row r="195" spans="1:7" ht="45">
      <c r="A195" s="16" t="s">
        <v>565</v>
      </c>
      <c r="B195" s="17" t="s">
        <v>566</v>
      </c>
      <c r="C195" s="18" t="s">
        <v>567</v>
      </c>
      <c r="D195" s="18" t="s">
        <v>41</v>
      </c>
      <c r="E195" s="19">
        <v>668</v>
      </c>
      <c r="F195" s="20">
        <v>52.879999999999995</v>
      </c>
      <c r="G195" s="20">
        <f t="shared" si="3"/>
        <v>35323.839999999997</v>
      </c>
    </row>
    <row r="196" spans="1:7" ht="45">
      <c r="A196" s="16" t="s">
        <v>568</v>
      </c>
      <c r="B196" s="17">
        <v>4390920</v>
      </c>
      <c r="C196" s="18" t="s">
        <v>569</v>
      </c>
      <c r="D196" s="18" t="s">
        <v>41</v>
      </c>
      <c r="E196" s="19">
        <v>5</v>
      </c>
      <c r="F196" s="20">
        <v>42.120000000000005</v>
      </c>
      <c r="G196" s="20">
        <f t="shared" si="3"/>
        <v>210.6</v>
      </c>
    </row>
    <row r="197" spans="1:7" ht="45">
      <c r="A197" s="16" t="s">
        <v>570</v>
      </c>
      <c r="B197" s="17">
        <v>4400941</v>
      </c>
      <c r="C197" s="18" t="s">
        <v>571</v>
      </c>
      <c r="D197" s="18" t="s">
        <v>41</v>
      </c>
      <c r="E197" s="19">
        <v>198.7</v>
      </c>
      <c r="F197" s="20">
        <v>22.14</v>
      </c>
      <c r="G197" s="20">
        <f t="shared" si="3"/>
        <v>4399.21</v>
      </c>
    </row>
    <row r="198" spans="1:7" ht="15.75">
      <c r="A198" s="16" t="s">
        <v>572</v>
      </c>
      <c r="B198" s="17"/>
      <c r="C198" s="18" t="s">
        <v>516</v>
      </c>
      <c r="D198" s="18"/>
      <c r="E198" s="19">
        <v>0</v>
      </c>
      <c r="F198" s="20">
        <v>0</v>
      </c>
      <c r="G198" s="20">
        <f t="shared" si="3"/>
        <v>0</v>
      </c>
    </row>
    <row r="199" spans="1:7" ht="45">
      <c r="A199" s="16" t="s">
        <v>573</v>
      </c>
      <c r="B199" s="17" t="s">
        <v>574</v>
      </c>
      <c r="C199" s="18" t="s">
        <v>575</v>
      </c>
      <c r="D199" s="18" t="s">
        <v>41</v>
      </c>
      <c r="E199" s="19">
        <v>3939</v>
      </c>
      <c r="F199" s="20">
        <v>4.1400000000000006</v>
      </c>
      <c r="G199" s="20">
        <f t="shared" si="3"/>
        <v>16307.46</v>
      </c>
    </row>
    <row r="200" spans="1:7" ht="15.75">
      <c r="A200" s="16" t="s">
        <v>576</v>
      </c>
      <c r="B200" s="17"/>
      <c r="C200" s="18" t="s">
        <v>524</v>
      </c>
      <c r="D200" s="18"/>
      <c r="E200" s="19">
        <v>0</v>
      </c>
      <c r="F200" s="20">
        <v>0</v>
      </c>
      <c r="G200" s="20">
        <f t="shared" si="3"/>
        <v>0</v>
      </c>
    </row>
    <row r="201" spans="1:7" ht="45">
      <c r="A201" s="16" t="s">
        <v>577</v>
      </c>
      <c r="B201" s="17">
        <v>5228620</v>
      </c>
      <c r="C201" s="18" t="s">
        <v>578</v>
      </c>
      <c r="D201" s="18" t="s">
        <v>231</v>
      </c>
      <c r="E201" s="19">
        <v>32</v>
      </c>
      <c r="F201" s="20">
        <v>55.56</v>
      </c>
      <c r="G201" s="20">
        <f t="shared" si="3"/>
        <v>1777.92</v>
      </c>
    </row>
    <row r="202" spans="1:7" ht="45">
      <c r="A202" s="16" t="s">
        <v>579</v>
      </c>
      <c r="B202" s="17" t="s">
        <v>228</v>
      </c>
      <c r="C202" s="18" t="s">
        <v>580</v>
      </c>
      <c r="D202" s="18" t="s">
        <v>231</v>
      </c>
      <c r="E202" s="19">
        <v>61</v>
      </c>
      <c r="F202" s="20">
        <v>60.63</v>
      </c>
      <c r="G202" s="20">
        <f t="shared" si="3"/>
        <v>3698.43</v>
      </c>
    </row>
    <row r="203" spans="1:7" ht="45">
      <c r="A203" s="16" t="s">
        <v>581</v>
      </c>
      <c r="B203" s="17">
        <v>4192699</v>
      </c>
      <c r="C203" s="18" t="s">
        <v>582</v>
      </c>
      <c r="D203" s="18" t="s">
        <v>231</v>
      </c>
      <c r="E203" s="19">
        <v>12</v>
      </c>
      <c r="F203" s="20">
        <v>42.34</v>
      </c>
      <c r="G203" s="20">
        <f t="shared" si="3"/>
        <v>508.08</v>
      </c>
    </row>
    <row r="204" spans="1:7" ht="15.75">
      <c r="A204" s="16" t="s">
        <v>193</v>
      </c>
      <c r="B204" s="17"/>
      <c r="C204" s="18" t="s">
        <v>560</v>
      </c>
      <c r="D204" s="18"/>
      <c r="E204" s="19"/>
      <c r="F204" s="20"/>
      <c r="G204" s="20"/>
    </row>
    <row r="205" spans="1:7" ht="90">
      <c r="A205" s="16" t="s">
        <v>194</v>
      </c>
      <c r="B205" s="17" t="s">
        <v>583</v>
      </c>
      <c r="C205" s="18" t="s">
        <v>584</v>
      </c>
      <c r="D205" s="18" t="s">
        <v>21</v>
      </c>
      <c r="E205" s="19">
        <v>0</v>
      </c>
      <c r="F205" s="20">
        <v>402.61</v>
      </c>
      <c r="G205" s="20">
        <f t="shared" si="3"/>
        <v>0</v>
      </c>
    </row>
    <row r="206" spans="1:7" ht="90">
      <c r="A206" s="16" t="s">
        <v>195</v>
      </c>
      <c r="B206" s="17" t="s">
        <v>585</v>
      </c>
      <c r="C206" s="18" t="s">
        <v>586</v>
      </c>
      <c r="D206" s="18" t="s">
        <v>31</v>
      </c>
      <c r="E206" s="19">
        <v>17.87</v>
      </c>
      <c r="F206" s="20">
        <v>695.01</v>
      </c>
      <c r="G206" s="20">
        <f t="shared" si="3"/>
        <v>12419.82</v>
      </c>
    </row>
    <row r="207" spans="1:7" ht="30">
      <c r="A207" s="16" t="s">
        <v>196</v>
      </c>
      <c r="B207" s="17" t="s">
        <v>587</v>
      </c>
      <c r="C207" s="18" t="s">
        <v>588</v>
      </c>
      <c r="D207" s="18" t="s">
        <v>21</v>
      </c>
      <c r="E207" s="19">
        <v>1</v>
      </c>
      <c r="F207" s="20">
        <v>320.22000000000003</v>
      </c>
      <c r="G207" s="20">
        <f t="shared" si="3"/>
        <v>320.22000000000003</v>
      </c>
    </row>
    <row r="208" spans="1:7" ht="75">
      <c r="A208" s="16" t="s">
        <v>197</v>
      </c>
      <c r="B208" s="17" t="s">
        <v>589</v>
      </c>
      <c r="C208" s="18" t="s">
        <v>590</v>
      </c>
      <c r="D208" s="18" t="s">
        <v>31</v>
      </c>
      <c r="E208" s="19">
        <v>5.6</v>
      </c>
      <c r="F208" s="20">
        <v>200.9</v>
      </c>
      <c r="G208" s="20">
        <f t="shared" si="3"/>
        <v>1125.04</v>
      </c>
    </row>
    <row r="209" spans="1:7" ht="30">
      <c r="A209" s="16" t="s">
        <v>198</v>
      </c>
      <c r="B209" s="17" t="s">
        <v>591</v>
      </c>
      <c r="C209" s="18" t="s">
        <v>592</v>
      </c>
      <c r="D209" s="18" t="s">
        <v>21</v>
      </c>
      <c r="E209" s="19">
        <v>9</v>
      </c>
      <c r="F209" s="20">
        <v>708.27</v>
      </c>
      <c r="G209" s="20">
        <f t="shared" si="3"/>
        <v>6374.43</v>
      </c>
    </row>
    <row r="210" spans="1:7" ht="15.75">
      <c r="A210" s="16" t="s">
        <v>199</v>
      </c>
      <c r="B210" s="17"/>
      <c r="C210" s="18" t="s">
        <v>593</v>
      </c>
      <c r="D210" s="18"/>
      <c r="E210" s="19"/>
      <c r="F210" s="20"/>
      <c r="G210" s="20"/>
    </row>
    <row r="211" spans="1:7" ht="15.75">
      <c r="A211" s="16" t="s">
        <v>200</v>
      </c>
      <c r="B211" s="17" t="s">
        <v>205</v>
      </c>
      <c r="C211" s="18" t="s">
        <v>594</v>
      </c>
      <c r="D211" s="18" t="s">
        <v>21</v>
      </c>
      <c r="E211" s="19">
        <v>1</v>
      </c>
      <c r="F211" s="20">
        <v>1469.52</v>
      </c>
      <c r="G211" s="20">
        <f t="shared" si="3"/>
        <v>1469.52</v>
      </c>
    </row>
    <row r="212" spans="1:7" ht="15.75">
      <c r="A212" s="16" t="s">
        <v>201</v>
      </c>
      <c r="B212" s="17" t="s">
        <v>595</v>
      </c>
      <c r="C212" s="18" t="s">
        <v>202</v>
      </c>
      <c r="D212" s="18" t="s">
        <v>31</v>
      </c>
      <c r="E212" s="19">
        <v>4651.45</v>
      </c>
      <c r="F212" s="20">
        <v>3.7</v>
      </c>
      <c r="G212" s="20">
        <f t="shared" si="3"/>
        <v>17210.36</v>
      </c>
    </row>
    <row r="213" spans="1:7" ht="15.75" customHeight="1" thickBot="1">
      <c r="A213" s="47" t="s">
        <v>621</v>
      </c>
      <c r="B213" s="47"/>
      <c r="C213" s="47"/>
      <c r="D213" s="47"/>
      <c r="E213" s="47"/>
      <c r="F213" s="47"/>
      <c r="G213" s="26">
        <f>SUM(G11:G212)</f>
        <v>2818674.39</v>
      </c>
    </row>
    <row r="214" spans="1:7" ht="15.75" customHeight="1" thickBot="1">
      <c r="A214" s="48" t="s">
        <v>229</v>
      </c>
      <c r="B214" s="49"/>
      <c r="C214" s="49"/>
      <c r="D214" s="49"/>
      <c r="E214" s="49"/>
      <c r="F214" s="49"/>
      <c r="G214" s="50"/>
    </row>
    <row r="215" spans="1:7" ht="31.5">
      <c r="A215" s="27" t="s">
        <v>22</v>
      </c>
      <c r="B215" s="27"/>
      <c r="C215" s="28" t="s">
        <v>240</v>
      </c>
      <c r="D215" s="28"/>
      <c r="E215" s="21"/>
      <c r="F215" s="24"/>
      <c r="G215" s="24"/>
    </row>
    <row r="216" spans="1:7" ht="15.75">
      <c r="A216" s="16" t="s">
        <v>23</v>
      </c>
      <c r="B216" s="16" t="s">
        <v>24</v>
      </c>
      <c r="C216" s="15" t="s">
        <v>241</v>
      </c>
      <c r="D216" s="15" t="s">
        <v>21</v>
      </c>
      <c r="E216" s="21">
        <v>1</v>
      </c>
      <c r="F216" s="20">
        <v>35032.31</v>
      </c>
      <c r="G216" s="20">
        <v>35032.31</v>
      </c>
    </row>
    <row r="217" spans="1:7" ht="47.25">
      <c r="A217" s="16" t="s">
        <v>38</v>
      </c>
      <c r="B217" s="16" t="s">
        <v>32</v>
      </c>
      <c r="C217" s="15" t="s">
        <v>250</v>
      </c>
      <c r="D217" s="15"/>
      <c r="E217" s="21">
        <v>3</v>
      </c>
      <c r="F217" s="20">
        <v>851.04</v>
      </c>
      <c r="G217" s="20">
        <v>2553.12</v>
      </c>
    </row>
    <row r="218" spans="1:7" ht="31.5">
      <c r="A218" s="16" t="s">
        <v>39</v>
      </c>
      <c r="B218" s="16" t="s">
        <v>251</v>
      </c>
      <c r="C218" s="15" t="s">
        <v>252</v>
      </c>
      <c r="D218" s="15" t="s">
        <v>25</v>
      </c>
      <c r="E218" s="21">
        <v>3</v>
      </c>
      <c r="F218" s="20">
        <v>1063.8</v>
      </c>
      <c r="G218" s="20">
        <v>3191.4</v>
      </c>
    </row>
    <row r="219" spans="1:7" ht="15.75">
      <c r="A219" s="16" t="s">
        <v>90</v>
      </c>
      <c r="B219" s="16"/>
      <c r="C219" s="15" t="s">
        <v>56</v>
      </c>
      <c r="D219" s="15"/>
      <c r="E219" s="21"/>
      <c r="F219" s="20"/>
      <c r="G219" s="20"/>
    </row>
    <row r="220" spans="1:7" ht="110.25">
      <c r="A220" s="16" t="s">
        <v>91</v>
      </c>
      <c r="B220" s="16" t="s">
        <v>363</v>
      </c>
      <c r="C220" s="15" t="s">
        <v>364</v>
      </c>
      <c r="D220" s="15" t="s">
        <v>25</v>
      </c>
      <c r="E220" s="21">
        <v>60</v>
      </c>
      <c r="F220" s="20">
        <v>200.07</v>
      </c>
      <c r="G220" s="20">
        <v>12004.2</v>
      </c>
    </row>
    <row r="221" spans="1:7" ht="15.75">
      <c r="A221" s="16" t="s">
        <v>150</v>
      </c>
      <c r="B221" s="16"/>
      <c r="C221" s="15" t="s">
        <v>472</v>
      </c>
      <c r="D221" s="15"/>
      <c r="E221" s="21"/>
      <c r="F221" s="20"/>
      <c r="G221" s="20"/>
    </row>
    <row r="222" spans="1:7" ht="47.25">
      <c r="A222" s="16" t="s">
        <v>154</v>
      </c>
      <c r="B222" s="16" t="s">
        <v>478</v>
      </c>
      <c r="C222" s="15" t="s">
        <v>479</v>
      </c>
      <c r="D222" s="15" t="s">
        <v>31</v>
      </c>
      <c r="E222" s="21">
        <v>7.55</v>
      </c>
      <c r="F222" s="20">
        <v>43.97</v>
      </c>
      <c r="G222" s="20">
        <v>331.97</v>
      </c>
    </row>
    <row r="223" spans="1:7" ht="47.25">
      <c r="A223" s="16" t="s">
        <v>155</v>
      </c>
      <c r="B223" s="16" t="s">
        <v>480</v>
      </c>
      <c r="C223" s="15" t="s">
        <v>481</v>
      </c>
      <c r="D223" s="15" t="s">
        <v>21</v>
      </c>
      <c r="E223" s="21">
        <v>7</v>
      </c>
      <c r="F223" s="20">
        <v>296.03000000000003</v>
      </c>
      <c r="G223" s="20">
        <v>2072.21</v>
      </c>
    </row>
    <row r="224" spans="1:7" ht="15.75">
      <c r="A224" s="16"/>
      <c r="B224" s="16"/>
      <c r="C224" s="15" t="s">
        <v>230</v>
      </c>
      <c r="D224" s="15"/>
      <c r="E224" s="21"/>
      <c r="F224" s="20"/>
      <c r="G224" s="20"/>
    </row>
    <row r="225" spans="1:7" ht="47.25">
      <c r="A225" s="16" t="s">
        <v>597</v>
      </c>
      <c r="B225" s="16" t="s">
        <v>622</v>
      </c>
      <c r="C225" s="15" t="s">
        <v>603</v>
      </c>
      <c r="D225" s="15" t="s">
        <v>31</v>
      </c>
      <c r="E225" s="22">
        <v>43.68</v>
      </c>
      <c r="F225" s="20">
        <v>199.82</v>
      </c>
      <c r="G225" s="20">
        <v>8728.14</v>
      </c>
    </row>
    <row r="226" spans="1:7" ht="30">
      <c r="A226" s="9" t="s">
        <v>598</v>
      </c>
      <c r="B226" s="5" t="s">
        <v>623</v>
      </c>
      <c r="C226" s="10" t="s">
        <v>604</v>
      </c>
      <c r="D226" s="5"/>
      <c r="E226" s="12">
        <v>28</v>
      </c>
      <c r="F226" s="23">
        <v>160.22999999999999</v>
      </c>
      <c r="G226" s="23">
        <v>4486.4399999999996</v>
      </c>
    </row>
    <row r="227" spans="1:7" ht="30">
      <c r="A227" s="6" t="s">
        <v>599</v>
      </c>
      <c r="B227" s="7" t="s">
        <v>624</v>
      </c>
      <c r="C227" s="8" t="s">
        <v>605</v>
      </c>
      <c r="D227" s="7" t="s">
        <v>31</v>
      </c>
      <c r="E227" s="12">
        <v>28</v>
      </c>
      <c r="F227" s="23">
        <v>177.7</v>
      </c>
      <c r="G227" s="23">
        <v>4975.6000000000004</v>
      </c>
    </row>
    <row r="228" spans="1:7" ht="30">
      <c r="A228" s="6" t="s">
        <v>600</v>
      </c>
      <c r="B228" s="7" t="s">
        <v>625</v>
      </c>
      <c r="C228" s="8" t="s">
        <v>606</v>
      </c>
      <c r="D228" s="7"/>
      <c r="E228" s="12">
        <v>28</v>
      </c>
      <c r="F228" s="23">
        <v>198.49</v>
      </c>
      <c r="G228" s="23">
        <v>5557.72</v>
      </c>
    </row>
    <row r="229" spans="1:7" ht="30">
      <c r="A229" s="6" t="s">
        <v>601</v>
      </c>
      <c r="B229" s="7" t="s">
        <v>626</v>
      </c>
      <c r="C229" s="8" t="s">
        <v>607</v>
      </c>
      <c r="D229" s="7" t="s">
        <v>41</v>
      </c>
      <c r="E229" s="12">
        <v>15</v>
      </c>
      <c r="F229" s="23">
        <v>356.94</v>
      </c>
      <c r="G229" s="23">
        <v>5354.1</v>
      </c>
    </row>
    <row r="230" spans="1:7" ht="30.75" thickBot="1">
      <c r="A230" s="9" t="s">
        <v>602</v>
      </c>
      <c r="B230" s="5" t="s">
        <v>627</v>
      </c>
      <c r="C230" s="10" t="s">
        <v>608</v>
      </c>
      <c r="D230" s="5"/>
      <c r="E230" s="12">
        <v>30.79</v>
      </c>
      <c r="F230" s="23">
        <v>198.47</v>
      </c>
      <c r="G230" s="23">
        <v>6110.89</v>
      </c>
    </row>
    <row r="231" spans="1:7" ht="15.75" thickBot="1">
      <c r="A231" s="25"/>
      <c r="B231" s="25"/>
      <c r="C231" s="43" t="s">
        <v>620</v>
      </c>
      <c r="D231" s="43"/>
      <c r="E231" s="43"/>
      <c r="F231" s="43"/>
      <c r="G231" s="26">
        <v>90398.11</v>
      </c>
    </row>
    <row r="232" spans="1:7" ht="15.75">
      <c r="A232" s="44" t="s">
        <v>232</v>
      </c>
      <c r="B232" s="45"/>
      <c r="C232" s="45"/>
      <c r="D232" s="45"/>
      <c r="E232" s="45"/>
      <c r="F232" s="45"/>
      <c r="G232" s="46"/>
    </row>
    <row r="233" spans="1:7" ht="30">
      <c r="A233" s="34" t="s">
        <v>22</v>
      </c>
      <c r="B233" s="42"/>
      <c r="C233" s="14" t="s">
        <v>240</v>
      </c>
      <c r="D233" s="11"/>
      <c r="E233" s="11"/>
      <c r="F233" s="13"/>
      <c r="G233" s="13"/>
    </row>
    <row r="234" spans="1:7">
      <c r="A234" s="33" t="s">
        <v>23</v>
      </c>
      <c r="B234" s="42" t="s">
        <v>24</v>
      </c>
      <c r="C234" s="14" t="s">
        <v>241</v>
      </c>
      <c r="D234" s="11" t="s">
        <v>25</v>
      </c>
      <c r="E234" s="11">
        <v>1</v>
      </c>
      <c r="F234" s="13">
        <v>35032.31</v>
      </c>
      <c r="G234" s="13">
        <v>35032.31</v>
      </c>
    </row>
    <row r="235" spans="1:7">
      <c r="A235" s="34" t="s">
        <v>34</v>
      </c>
      <c r="B235" s="42"/>
      <c r="C235" s="14" t="s">
        <v>64</v>
      </c>
      <c r="D235" s="11"/>
      <c r="E235" s="11"/>
      <c r="F235" s="13"/>
      <c r="G235" s="13"/>
    </row>
    <row r="236" spans="1:7" ht="45">
      <c r="A236" s="33" t="s">
        <v>38</v>
      </c>
      <c r="B236" s="42" t="s">
        <v>32</v>
      </c>
      <c r="C236" s="14" t="s">
        <v>250</v>
      </c>
      <c r="D236" s="11" t="s">
        <v>25</v>
      </c>
      <c r="E236" s="11">
        <v>3</v>
      </c>
      <c r="F236" s="13">
        <v>851.04</v>
      </c>
      <c r="G236" s="13">
        <v>2553.12</v>
      </c>
    </row>
    <row r="237" spans="1:7" ht="30">
      <c r="A237" s="33" t="s">
        <v>39</v>
      </c>
      <c r="B237" s="42" t="s">
        <v>251</v>
      </c>
      <c r="C237" s="14" t="s">
        <v>252</v>
      </c>
      <c r="D237" s="11" t="s">
        <v>25</v>
      </c>
      <c r="E237" s="11">
        <v>3</v>
      </c>
      <c r="F237" s="13">
        <v>1063.8</v>
      </c>
      <c r="G237" s="13">
        <v>3191.4</v>
      </c>
    </row>
    <row r="238" spans="1:7">
      <c r="A238" s="34" t="s">
        <v>40</v>
      </c>
      <c r="B238" s="42"/>
      <c r="C238" s="14" t="s">
        <v>254</v>
      </c>
      <c r="D238" s="11"/>
      <c r="E238" s="11"/>
      <c r="F238" s="13"/>
      <c r="G238" s="13"/>
    </row>
    <row r="239" spans="1:7">
      <c r="A239" s="33" t="s">
        <v>273</v>
      </c>
      <c r="B239" s="42" t="s">
        <v>214</v>
      </c>
      <c r="C239" s="14" t="s">
        <v>70</v>
      </c>
      <c r="D239" s="11" t="s">
        <v>274</v>
      </c>
      <c r="E239" s="11">
        <v>1864.66</v>
      </c>
      <c r="F239" s="13">
        <v>31.01</v>
      </c>
      <c r="G239" s="13">
        <v>57823.1</v>
      </c>
    </row>
    <row r="240" spans="1:7" ht="30">
      <c r="A240" s="33" t="s">
        <v>281</v>
      </c>
      <c r="B240" s="42" t="s">
        <v>282</v>
      </c>
      <c r="C240" s="14" t="s">
        <v>283</v>
      </c>
      <c r="D240" s="11" t="s">
        <v>284</v>
      </c>
      <c r="E240" s="11">
        <v>43868.34</v>
      </c>
      <c r="F240" s="13">
        <v>2.4299999999999997</v>
      </c>
      <c r="G240" s="13">
        <v>106600.06</v>
      </c>
    </row>
    <row r="241" spans="1:7">
      <c r="A241" s="34" t="s">
        <v>100</v>
      </c>
      <c r="B241" s="42"/>
      <c r="C241" s="14" t="s">
        <v>383</v>
      </c>
      <c r="D241" s="11"/>
      <c r="E241" s="11"/>
      <c r="F241" s="13"/>
      <c r="G241" s="13"/>
    </row>
    <row r="242" spans="1:7" ht="45">
      <c r="A242" s="38" t="s">
        <v>102</v>
      </c>
      <c r="B242" s="42" t="s">
        <v>386</v>
      </c>
      <c r="C242" s="14" t="s">
        <v>387</v>
      </c>
      <c r="D242" s="11" t="s">
        <v>37</v>
      </c>
      <c r="E242" s="11">
        <v>956.23</v>
      </c>
      <c r="F242" s="13">
        <v>5.08</v>
      </c>
      <c r="G242" s="13">
        <v>4857.6400000000003</v>
      </c>
    </row>
    <row r="243" spans="1:7" ht="30">
      <c r="A243" s="38" t="s">
        <v>114</v>
      </c>
      <c r="B243" s="42" t="s">
        <v>410</v>
      </c>
      <c r="C243" s="14" t="s">
        <v>411</v>
      </c>
      <c r="D243" s="11" t="s">
        <v>21</v>
      </c>
      <c r="E243" s="11">
        <v>17</v>
      </c>
      <c r="F243" s="13">
        <v>111.21000000000001</v>
      </c>
      <c r="G243" s="13">
        <v>1890.57</v>
      </c>
    </row>
    <row r="244" spans="1:7" ht="30">
      <c r="A244" s="38" t="s">
        <v>115</v>
      </c>
      <c r="B244" s="42" t="s">
        <v>412</v>
      </c>
      <c r="C244" s="14" t="s">
        <v>413</v>
      </c>
      <c r="D244" s="11" t="s">
        <v>21</v>
      </c>
      <c r="E244" s="11">
        <v>6</v>
      </c>
      <c r="F244" s="13">
        <v>302.36</v>
      </c>
      <c r="G244" s="13">
        <v>1814.16</v>
      </c>
    </row>
    <row r="245" spans="1:7">
      <c r="A245" s="35" t="s">
        <v>150</v>
      </c>
      <c r="B245" s="42"/>
      <c r="C245" s="14" t="s">
        <v>472</v>
      </c>
      <c r="D245" s="11"/>
      <c r="E245" s="11"/>
      <c r="F245" s="13"/>
      <c r="G245" s="13"/>
    </row>
    <row r="246" spans="1:7" ht="30">
      <c r="A246" s="36" t="s">
        <v>151</v>
      </c>
      <c r="B246" s="42" t="s">
        <v>212</v>
      </c>
      <c r="C246" s="14" t="s">
        <v>473</v>
      </c>
      <c r="D246" s="11" t="s">
        <v>31</v>
      </c>
      <c r="E246" s="11">
        <v>7.56</v>
      </c>
      <c r="F246" s="13">
        <v>10.29</v>
      </c>
      <c r="G246" s="13">
        <v>77.790000000000006</v>
      </c>
    </row>
    <row r="247" spans="1:7" ht="30">
      <c r="A247" s="36" t="s">
        <v>153</v>
      </c>
      <c r="B247" s="42" t="s">
        <v>476</v>
      </c>
      <c r="C247" s="14" t="s">
        <v>477</v>
      </c>
      <c r="D247" s="11" t="s">
        <v>21</v>
      </c>
      <c r="E247" s="11">
        <v>4</v>
      </c>
      <c r="F247" s="13">
        <v>3231.78</v>
      </c>
      <c r="G247" s="13">
        <v>12927.12</v>
      </c>
    </row>
    <row r="248" spans="1:7" ht="30">
      <c r="A248" s="36" t="s">
        <v>154</v>
      </c>
      <c r="B248" s="42" t="s">
        <v>478</v>
      </c>
      <c r="C248" s="14" t="s">
        <v>479</v>
      </c>
      <c r="D248" s="11" t="s">
        <v>31</v>
      </c>
      <c r="E248" s="11">
        <v>15.12</v>
      </c>
      <c r="F248" s="13">
        <v>43.97</v>
      </c>
      <c r="G248" s="13">
        <v>664.82</v>
      </c>
    </row>
    <row r="249" spans="1:7">
      <c r="A249" s="40" t="s">
        <v>172</v>
      </c>
      <c r="B249" s="42"/>
      <c r="C249" s="14" t="s">
        <v>46</v>
      </c>
      <c r="D249" s="11"/>
      <c r="E249" s="11"/>
      <c r="F249" s="13"/>
      <c r="G249" s="13"/>
    </row>
    <row r="250" spans="1:7">
      <c r="A250" s="41" t="s">
        <v>189</v>
      </c>
      <c r="B250" s="42"/>
      <c r="C250" s="14" t="s">
        <v>531</v>
      </c>
      <c r="D250" s="11"/>
      <c r="E250" s="11"/>
      <c r="F250" s="13"/>
      <c r="G250" s="13"/>
    </row>
    <row r="251" spans="1:7" ht="30">
      <c r="A251" s="37" t="s">
        <v>546</v>
      </c>
      <c r="B251" s="42" t="s">
        <v>547</v>
      </c>
      <c r="C251" s="14" t="s">
        <v>548</v>
      </c>
      <c r="D251" s="11" t="s">
        <v>231</v>
      </c>
      <c r="E251" s="11">
        <v>5</v>
      </c>
      <c r="F251" s="13">
        <v>107.42</v>
      </c>
      <c r="G251" s="13">
        <v>537.1</v>
      </c>
    </row>
    <row r="252" spans="1:7">
      <c r="A252" s="34" t="s">
        <v>561</v>
      </c>
      <c r="B252" s="42"/>
      <c r="C252" s="14" t="s">
        <v>562</v>
      </c>
      <c r="D252" s="11"/>
      <c r="E252" s="11"/>
      <c r="F252" s="13"/>
      <c r="G252" s="13"/>
    </row>
    <row r="253" spans="1:7">
      <c r="A253" s="41" t="s">
        <v>563</v>
      </c>
      <c r="B253" s="42"/>
      <c r="C253" s="14" t="s">
        <v>564</v>
      </c>
      <c r="D253" s="11"/>
      <c r="E253" s="11"/>
      <c r="F253" s="13"/>
      <c r="G253" s="13"/>
    </row>
    <row r="254" spans="1:7" ht="45">
      <c r="A254" s="37" t="s">
        <v>570</v>
      </c>
      <c r="B254" s="42" t="s">
        <v>596</v>
      </c>
      <c r="C254" s="14" t="s">
        <v>571</v>
      </c>
      <c r="D254" s="11" t="s">
        <v>41</v>
      </c>
      <c r="E254" s="11">
        <v>270</v>
      </c>
      <c r="F254" s="13">
        <v>22.14</v>
      </c>
      <c r="G254" s="13">
        <v>5977.8</v>
      </c>
    </row>
    <row r="255" spans="1:7">
      <c r="A255" s="34"/>
      <c r="B255" s="42"/>
      <c r="C255" s="14" t="s">
        <v>230</v>
      </c>
      <c r="D255" s="11"/>
      <c r="E255" s="11"/>
      <c r="F255" s="13"/>
      <c r="G255" s="13"/>
    </row>
    <row r="256" spans="1:7" ht="150">
      <c r="A256" s="33" t="s">
        <v>597</v>
      </c>
      <c r="B256" s="42" t="s">
        <v>628</v>
      </c>
      <c r="C256" s="14" t="s">
        <v>610</v>
      </c>
      <c r="D256" s="11" t="s">
        <v>72</v>
      </c>
      <c r="E256" s="11">
        <v>2700</v>
      </c>
      <c r="F256" s="13">
        <v>55.78</v>
      </c>
      <c r="G256" s="13">
        <v>150606</v>
      </c>
    </row>
    <row r="257" spans="1:7" ht="45">
      <c r="A257" s="33" t="s">
        <v>598</v>
      </c>
      <c r="B257" s="42" t="s">
        <v>629</v>
      </c>
      <c r="C257" s="14" t="s">
        <v>611</v>
      </c>
      <c r="D257" s="11" t="s">
        <v>37</v>
      </c>
      <c r="E257" s="11">
        <v>573.74</v>
      </c>
      <c r="F257" s="13">
        <v>187.39999999999998</v>
      </c>
      <c r="G257" s="13">
        <v>107518.87</v>
      </c>
    </row>
    <row r="258" spans="1:7">
      <c r="A258" s="33" t="s">
        <v>599</v>
      </c>
      <c r="B258" s="42" t="s">
        <v>630</v>
      </c>
      <c r="C258" s="14" t="s">
        <v>612</v>
      </c>
      <c r="D258" s="11" t="s">
        <v>231</v>
      </c>
      <c r="E258" s="11">
        <v>1</v>
      </c>
      <c r="F258" s="13">
        <v>4488.01</v>
      </c>
      <c r="G258" s="13">
        <v>4488.01</v>
      </c>
    </row>
    <row r="259" spans="1:7">
      <c r="A259" s="33" t="s">
        <v>600</v>
      </c>
      <c r="B259" s="42" t="s">
        <v>631</v>
      </c>
      <c r="C259" s="14" t="s">
        <v>613</v>
      </c>
      <c r="D259" s="11" t="s">
        <v>614</v>
      </c>
      <c r="E259" s="11">
        <v>1</v>
      </c>
      <c r="F259" s="13">
        <v>5217.55</v>
      </c>
      <c r="G259" s="13">
        <v>5217.55</v>
      </c>
    </row>
    <row r="260" spans="1:7" ht="30">
      <c r="A260" s="33" t="s">
        <v>601</v>
      </c>
      <c r="B260" s="42" t="s">
        <v>632</v>
      </c>
      <c r="C260" s="14" t="s">
        <v>615</v>
      </c>
      <c r="D260" s="11" t="s">
        <v>31</v>
      </c>
      <c r="E260" s="11">
        <v>5430</v>
      </c>
      <c r="F260" s="13">
        <v>18.64</v>
      </c>
      <c r="G260" s="13">
        <v>101215.2</v>
      </c>
    </row>
    <row r="261" spans="1:7">
      <c r="A261" s="33" t="s">
        <v>602</v>
      </c>
      <c r="B261" s="42" t="s">
        <v>633</v>
      </c>
      <c r="C261" s="14" t="s">
        <v>616</v>
      </c>
      <c r="D261" s="11" t="s">
        <v>617</v>
      </c>
      <c r="E261" s="11">
        <v>73</v>
      </c>
      <c r="F261" s="13">
        <v>87.41</v>
      </c>
      <c r="G261" s="13">
        <v>6380.93</v>
      </c>
    </row>
    <row r="262" spans="1:7" ht="30.75" thickBot="1">
      <c r="A262" s="39" t="s">
        <v>609</v>
      </c>
      <c r="B262" s="42" t="s">
        <v>634</v>
      </c>
      <c r="C262" s="14" t="s">
        <v>618</v>
      </c>
      <c r="D262" s="11" t="s">
        <v>617</v>
      </c>
      <c r="E262" s="11">
        <v>5</v>
      </c>
      <c r="F262" s="13">
        <v>9.56</v>
      </c>
      <c r="G262" s="13">
        <v>47.8</v>
      </c>
    </row>
    <row r="263" spans="1:7" ht="15.75" thickBot="1">
      <c r="A263" s="29"/>
      <c r="B263" s="30"/>
      <c r="C263" s="43" t="s">
        <v>619</v>
      </c>
      <c r="D263" s="43"/>
      <c r="E263" s="43"/>
      <c r="F263" s="43"/>
      <c r="G263" s="31">
        <v>609421.34</v>
      </c>
    </row>
  </sheetData>
  <mergeCells count="21">
    <mergeCell ref="C8:C9"/>
    <mergeCell ref="B8:B9"/>
    <mergeCell ref="A8:A9"/>
    <mergeCell ref="F1:G1"/>
    <mergeCell ref="F2:G2"/>
    <mergeCell ref="F3:G3"/>
    <mergeCell ref="A1:D1"/>
    <mergeCell ref="A2:D3"/>
    <mergeCell ref="F4:G4"/>
    <mergeCell ref="F7:G7"/>
    <mergeCell ref="F5:G5"/>
    <mergeCell ref="A4:D5"/>
    <mergeCell ref="A6:D7"/>
    <mergeCell ref="F6:G6"/>
    <mergeCell ref="E8:E9"/>
    <mergeCell ref="D8:D9"/>
    <mergeCell ref="C263:F263"/>
    <mergeCell ref="C231:F231"/>
    <mergeCell ref="A232:G232"/>
    <mergeCell ref="A213:F213"/>
    <mergeCell ref="A214:G214"/>
  </mergeCells>
  <conditionalFormatting sqref="A227:A228">
    <cfRule type="duplicateValues" dxfId="2" priority="116"/>
  </conditionalFormatting>
  <conditionalFormatting sqref="A229">
    <cfRule type="duplicateValues" dxfId="1" priority="115"/>
  </conditionalFormatting>
  <conditionalFormatting sqref="A226 A230">
    <cfRule type="duplicateValues" dxfId="0" priority="121"/>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2026-05-25T15:20:20Z</dcterms:modified>
</cp:coreProperties>
</file>